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tabRatio="590"/>
  </bookViews>
  <sheets>
    <sheet name="Sheet1" sheetId="1" r:id="rId1"/>
    <sheet name="Sheet2" sheetId="2" r:id="rId2"/>
  </sheets>
  <definedNames>
    <definedName name="_xlnm.Print_Area" localSheetId="0">Sheet1!$A$1:$N$17</definedName>
  </definedNames>
  <calcPr calcId="144525"/>
</workbook>
</file>

<file path=xl/sharedStrings.xml><?xml version="1.0" encoding="utf-8"?>
<sst xmlns="http://schemas.openxmlformats.org/spreadsheetml/2006/main" count="38" uniqueCount="28">
  <si>
    <t>洛龙区2022年8月各镇（办）高龄津贴发放明细表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</si>
  <si>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</si>
  <si>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</si>
  <si>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</si>
  <si>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</si>
  <si>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</si>
  <si>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</si>
  <si>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</si>
  <si>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</si>
  <si>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</si>
  <si>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</si>
  <si>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</si>
  <si>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</si>
  <si>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</si>
  <si>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</t>
  </si>
  <si>
    <t>安乐镇</t>
  </si>
  <si>
    <t>李楼镇</t>
  </si>
  <si>
    <t>科技园办事处</t>
  </si>
  <si>
    <t>开元办事处</t>
  </si>
  <si>
    <t>太康东路办事处</t>
  </si>
  <si>
    <t>古城办事处</t>
  </si>
  <si>
    <t>翠云路街道办</t>
  </si>
  <si>
    <t>学府街道办</t>
  </si>
  <si>
    <t>定鼎门街道办事处</t>
  </si>
  <si>
    <t>合计</t>
  </si>
  <si>
    <t>部门领导签字：
经办人签字:</t>
  </si>
  <si>
    <t>主管领导签字：
财务领导签字：</t>
  </si>
  <si>
    <t>局领导签字：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</si>
</sst>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abSelected="1" zoomScale="85" zoomScaleNormal="85" workbookViewId="0">
      <selection activeCell="N5" sqref="N5:N15"/>
    </sheetView>
  </sheetViews>
  <sheetFormatPr defaultColWidth="9" defaultRowHeight="13.5"/>
  <cols>
    <col min="1" max="1" width="8.13333333333333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1"/>
      <c r="P1" s="22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ht="19.5" customHeight="1" spans="2:28">
      <c r="B2" s="11"/>
      <c r="C2" s="11"/>
      <c r="D2" s="12" t="s">
        <v>1</v>
      </c>
      <c r="E2" s="12">
        <f>SUM(C16,E16,G16,I16,K16)</f>
        <v>16882</v>
      </c>
      <c r="F2" s="12"/>
      <c r="G2" s="12" t="s">
        <v>2</v>
      </c>
      <c r="H2" s="12">
        <f>SUM(D16,F16,H16,J16,L16)</f>
        <v>1348050</v>
      </c>
      <c r="I2" s="23"/>
      <c r="J2" s="23"/>
      <c r="K2" s="24">
        <v>44774</v>
      </c>
      <c r="L2" s="24"/>
      <c r="M2" s="24"/>
      <c r="N2" s="24"/>
      <c r="O2" s="21"/>
      <c r="P2" s="22"/>
      <c r="Q2" s="29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25" customHeight="1" spans="1:28">
      <c r="A3" s="1" t="s">
        <v>3</v>
      </c>
      <c r="B3" s="13" t="s">
        <v>4</v>
      </c>
      <c r="C3" s="13" t="s">
        <v>5</v>
      </c>
      <c r="D3" s="13"/>
      <c r="E3" s="13" t="s">
        <v>6</v>
      </c>
      <c r="F3" s="13"/>
      <c r="G3" s="14" t="s">
        <v>7</v>
      </c>
      <c r="H3" s="14"/>
      <c r="I3" s="14" t="s">
        <v>8</v>
      </c>
      <c r="J3" s="14"/>
      <c r="K3" s="14" t="s">
        <v>9</v>
      </c>
      <c r="L3" s="14"/>
      <c r="M3" s="13" t="s">
        <v>10</v>
      </c>
      <c r="N3" s="13"/>
      <c r="O3" s="21"/>
      <c r="P3" s="22"/>
      <c r="Q3" s="29"/>
      <c r="R3" s="21"/>
      <c r="S3" s="21"/>
      <c r="T3" s="30"/>
      <c r="U3" s="30"/>
      <c r="V3" s="30"/>
      <c r="W3" s="30"/>
      <c r="X3" s="30"/>
      <c r="Y3" s="30"/>
      <c r="Z3" s="30"/>
      <c r="AA3" s="30"/>
      <c r="AB3" s="30"/>
    </row>
    <row r="4" ht="29" customHeight="1" spans="1:28">
      <c r="A4" s="1"/>
      <c r="B4" s="13"/>
      <c r="C4" s="13" t="s">
        <v>11</v>
      </c>
      <c r="D4" s="13" t="s">
        <v>12</v>
      </c>
      <c r="E4" s="14" t="s">
        <v>11</v>
      </c>
      <c r="F4" s="14" t="s">
        <v>12</v>
      </c>
      <c r="G4" s="14" t="s">
        <v>11</v>
      </c>
      <c r="H4" s="14" t="s">
        <v>12</v>
      </c>
      <c r="I4" s="14" t="s">
        <v>11</v>
      </c>
      <c r="J4" s="14" t="s">
        <v>12</v>
      </c>
      <c r="K4" s="14" t="s">
        <v>11</v>
      </c>
      <c r="L4" s="14" t="s">
        <v>12</v>
      </c>
      <c r="M4" s="13" t="s">
        <v>11</v>
      </c>
      <c r="N4" s="13" t="s">
        <v>12</v>
      </c>
      <c r="O4" s="21"/>
      <c r="P4" s="22"/>
      <c r="Q4" s="29"/>
      <c r="R4" s="21"/>
      <c r="S4" s="21"/>
      <c r="T4" s="31"/>
      <c r="U4" s="31"/>
      <c r="V4" s="31"/>
      <c r="W4" s="31"/>
      <c r="X4" s="31"/>
      <c r="Y4" s="31"/>
      <c r="Z4" s="31"/>
      <c r="AA4" s="31"/>
      <c r="AB4" s="31"/>
    </row>
    <row r="5" s="5" customFormat="1" ht="27" customHeight="1" spans="1:14">
      <c r="A5" s="1">
        <v>1</v>
      </c>
      <c r="B5" s="1" t="s">
        <v>13</v>
      </c>
      <c r="C5" s="1">
        <v>30</v>
      </c>
      <c r="D5" s="1">
        <v>3000</v>
      </c>
      <c r="E5" s="1">
        <v>566</v>
      </c>
      <c r="F5" s="1">
        <v>28300</v>
      </c>
      <c r="G5" s="1">
        <v>586</v>
      </c>
      <c r="H5" s="1">
        <v>58350</v>
      </c>
      <c r="I5" s="1">
        <v>96</v>
      </c>
      <c r="J5" s="1">
        <v>19200</v>
      </c>
      <c r="K5" s="1">
        <v>1</v>
      </c>
      <c r="L5" s="1">
        <v>600</v>
      </c>
      <c r="M5" s="1">
        <v>1279</v>
      </c>
      <c r="N5" s="1">
        <v>109450</v>
      </c>
    </row>
    <row r="6" s="6" customFormat="1" ht="27" customHeight="1" spans="1:28">
      <c r="A6" s="13">
        <v>2</v>
      </c>
      <c r="B6" s="13" t="s">
        <v>14</v>
      </c>
      <c r="C6" s="15">
        <v>0</v>
      </c>
      <c r="D6" s="15">
        <v>0</v>
      </c>
      <c r="E6" s="1">
        <v>517</v>
      </c>
      <c r="F6" s="1">
        <v>25850</v>
      </c>
      <c r="G6" s="1">
        <v>1125</v>
      </c>
      <c r="H6" s="16">
        <v>112500</v>
      </c>
      <c r="I6" s="1">
        <v>116</v>
      </c>
      <c r="J6" s="1">
        <v>23200</v>
      </c>
      <c r="K6" s="1">
        <v>4</v>
      </c>
      <c r="L6" s="1">
        <v>2400</v>
      </c>
      <c r="M6" s="1">
        <v>1762</v>
      </c>
      <c r="N6" s="1">
        <v>163950</v>
      </c>
      <c r="O6" s="22"/>
      <c r="P6" s="25"/>
      <c r="Q6" s="29"/>
      <c r="R6" s="21"/>
      <c r="S6" s="32"/>
      <c r="T6" s="31"/>
      <c r="U6" s="33"/>
      <c r="V6" s="31"/>
      <c r="W6" s="33"/>
      <c r="X6" s="31"/>
      <c r="Y6" s="33"/>
      <c r="Z6" s="31"/>
      <c r="AA6" s="33"/>
      <c r="AB6" s="31"/>
    </row>
    <row r="7" s="7" customFormat="1" ht="27" customHeight="1" spans="1:28">
      <c r="A7" s="4">
        <v>3</v>
      </c>
      <c r="B7" s="4" t="s">
        <v>15</v>
      </c>
      <c r="C7" s="1">
        <v>2</v>
      </c>
      <c r="D7" s="1">
        <v>200</v>
      </c>
      <c r="E7" s="1">
        <v>1524</v>
      </c>
      <c r="F7" s="1">
        <v>76200</v>
      </c>
      <c r="G7" s="1">
        <v>732</v>
      </c>
      <c r="H7" s="1">
        <v>73050</v>
      </c>
      <c r="I7" s="1">
        <v>119</v>
      </c>
      <c r="J7" s="1">
        <v>23600</v>
      </c>
      <c r="K7" s="1">
        <v>2</v>
      </c>
      <c r="L7" s="1">
        <v>1200</v>
      </c>
      <c r="M7" s="1">
        <v>2379</v>
      </c>
      <c r="N7" s="1">
        <v>174250</v>
      </c>
      <c r="O7" s="26"/>
      <c r="P7" s="26"/>
      <c r="Q7" s="34"/>
      <c r="R7" s="28"/>
      <c r="S7" s="35"/>
      <c r="T7" s="36"/>
      <c r="U7" s="37"/>
      <c r="V7" s="36"/>
      <c r="W7" s="37"/>
      <c r="X7" s="36"/>
      <c r="Y7" s="37"/>
      <c r="Z7" s="36"/>
      <c r="AA7" s="37"/>
      <c r="AB7" s="36"/>
    </row>
    <row r="8" ht="27" customHeight="1" spans="1:28">
      <c r="A8" s="13">
        <v>4</v>
      </c>
      <c r="B8" s="17" t="s">
        <v>16</v>
      </c>
      <c r="C8" s="1">
        <v>89</v>
      </c>
      <c r="D8" s="1">
        <v>8900</v>
      </c>
      <c r="E8" s="1">
        <v>3110</v>
      </c>
      <c r="F8" s="1">
        <v>155950</v>
      </c>
      <c r="G8" s="1">
        <v>1048</v>
      </c>
      <c r="H8" s="1">
        <v>104700</v>
      </c>
      <c r="I8" s="1">
        <v>202</v>
      </c>
      <c r="J8" s="1">
        <v>40400</v>
      </c>
      <c r="K8" s="1">
        <v>3</v>
      </c>
      <c r="L8" s="1">
        <v>1800</v>
      </c>
      <c r="M8" s="1">
        <v>4452</v>
      </c>
      <c r="N8" s="1">
        <v>311750</v>
      </c>
      <c r="O8" s="22"/>
      <c r="P8" s="22"/>
      <c r="Q8" s="29"/>
      <c r="R8" s="21"/>
      <c r="S8" s="21"/>
      <c r="T8" s="31"/>
      <c r="U8" s="31"/>
      <c r="V8" s="31"/>
      <c r="W8" s="31"/>
      <c r="X8" s="31"/>
      <c r="Y8" s="31"/>
      <c r="Z8" s="31"/>
      <c r="AA8" s="31"/>
      <c r="AB8" s="31"/>
    </row>
    <row r="9" s="8" customFormat="1" ht="27" customHeight="1" spans="1:14">
      <c r="A9" s="18">
        <v>5</v>
      </c>
      <c r="B9" s="17" t="s">
        <v>17</v>
      </c>
      <c r="C9" s="17">
        <v>73</v>
      </c>
      <c r="D9" s="17">
        <v>7300</v>
      </c>
      <c r="E9" s="17">
        <v>1348</v>
      </c>
      <c r="F9" s="17">
        <v>67400</v>
      </c>
      <c r="G9" s="17">
        <v>634</v>
      </c>
      <c r="H9" s="17">
        <v>63400</v>
      </c>
      <c r="I9" s="17">
        <v>131</v>
      </c>
      <c r="J9" s="17">
        <v>26200</v>
      </c>
      <c r="K9" s="17">
        <v>2</v>
      </c>
      <c r="L9" s="17">
        <v>1200</v>
      </c>
      <c r="M9" s="2">
        <f>C9+E9+G9+I9+K9</f>
        <v>2188</v>
      </c>
      <c r="N9" s="2">
        <f>D9+F9+H9+J9+L9</f>
        <v>165500</v>
      </c>
    </row>
    <row r="10" customFormat="1" ht="27" customHeight="1" spans="1:14">
      <c r="A10" s="18">
        <v>6</v>
      </c>
      <c r="B10" s="17" t="s">
        <v>18</v>
      </c>
      <c r="C10" s="17">
        <v>0</v>
      </c>
      <c r="D10" s="17">
        <v>0</v>
      </c>
      <c r="E10" s="17">
        <v>0</v>
      </c>
      <c r="F10" s="17">
        <v>0</v>
      </c>
      <c r="G10" s="17">
        <v>504</v>
      </c>
      <c r="H10" s="17">
        <v>49200</v>
      </c>
      <c r="I10" s="17">
        <v>62</v>
      </c>
      <c r="J10" s="17">
        <v>12200</v>
      </c>
      <c r="K10" s="17">
        <v>1</v>
      </c>
      <c r="L10" s="17">
        <v>600</v>
      </c>
      <c r="M10" s="3">
        <v>567</v>
      </c>
      <c r="N10" s="3">
        <v>62000</v>
      </c>
    </row>
    <row r="11" s="8" customFormat="1" ht="27" customHeight="1" spans="1:14">
      <c r="A11" s="18">
        <v>7</v>
      </c>
      <c r="B11" s="17" t="s">
        <v>19</v>
      </c>
      <c r="C11" s="13">
        <v>0</v>
      </c>
      <c r="D11" s="13">
        <v>0</v>
      </c>
      <c r="E11" s="13">
        <v>959</v>
      </c>
      <c r="F11" s="13">
        <v>47950</v>
      </c>
      <c r="G11" s="13">
        <v>380</v>
      </c>
      <c r="H11" s="13">
        <v>37800</v>
      </c>
      <c r="I11" s="13">
        <v>72</v>
      </c>
      <c r="J11" s="13">
        <v>14300</v>
      </c>
      <c r="K11" s="13">
        <v>1</v>
      </c>
      <c r="L11" s="13">
        <v>600</v>
      </c>
      <c r="M11" s="4">
        <v>1412</v>
      </c>
      <c r="N11" s="4">
        <v>100650</v>
      </c>
    </row>
    <row r="12" customFormat="1" ht="27" customHeight="1" spans="1:14">
      <c r="A12" s="18">
        <v>8</v>
      </c>
      <c r="B12" s="17" t="s">
        <v>20</v>
      </c>
      <c r="C12" s="17">
        <v>0</v>
      </c>
      <c r="D12" s="17">
        <v>0</v>
      </c>
      <c r="E12" s="17">
        <v>0</v>
      </c>
      <c r="F12" s="17">
        <v>0</v>
      </c>
      <c r="G12" s="17">
        <v>574</v>
      </c>
      <c r="H12" s="17">
        <v>55650</v>
      </c>
      <c r="I12" s="17">
        <v>63</v>
      </c>
      <c r="J12" s="17">
        <v>12500</v>
      </c>
      <c r="K12" s="17">
        <v>2</v>
      </c>
      <c r="L12" s="17">
        <v>1200</v>
      </c>
      <c r="M12" s="3">
        <v>639</v>
      </c>
      <c r="N12" s="3">
        <v>69350</v>
      </c>
    </row>
    <row r="13" s="6" customFormat="1" ht="27" customHeight="1" spans="1:14">
      <c r="A13" s="13">
        <v>9</v>
      </c>
      <c r="B13" s="13" t="s">
        <v>21</v>
      </c>
      <c r="C13" s="1">
        <v>0</v>
      </c>
      <c r="D13" s="1">
        <v>0</v>
      </c>
      <c r="E13" s="1">
        <v>141</v>
      </c>
      <c r="F13" s="1">
        <v>7050</v>
      </c>
      <c r="G13" s="1">
        <v>384</v>
      </c>
      <c r="H13" s="1">
        <v>37800</v>
      </c>
      <c r="I13" s="1">
        <v>47</v>
      </c>
      <c r="J13" s="1">
        <v>9300</v>
      </c>
      <c r="K13" s="1">
        <v>3</v>
      </c>
      <c r="L13" s="1">
        <v>1800</v>
      </c>
      <c r="M13" s="1">
        <v>575</v>
      </c>
      <c r="N13" s="1">
        <v>55950</v>
      </c>
    </row>
    <row r="14" s="6" customFormat="1" ht="27" customHeight="1" spans="1:28">
      <c r="A14" s="13">
        <v>10</v>
      </c>
      <c r="B14" s="13" t="s">
        <v>22</v>
      </c>
      <c r="C14" s="1">
        <v>40</v>
      </c>
      <c r="D14" s="1">
        <v>4000</v>
      </c>
      <c r="E14" s="1">
        <v>73</v>
      </c>
      <c r="F14" s="1">
        <v>3650</v>
      </c>
      <c r="G14" s="1">
        <v>303</v>
      </c>
      <c r="H14" s="1">
        <v>29400</v>
      </c>
      <c r="I14" s="1">
        <v>39</v>
      </c>
      <c r="J14" s="1">
        <v>7500</v>
      </c>
      <c r="K14" s="1">
        <v>2</v>
      </c>
      <c r="L14" s="1">
        <v>1200</v>
      </c>
      <c r="M14" s="1">
        <f>C14+E14+G14+I14+K14</f>
        <v>457</v>
      </c>
      <c r="N14" s="27">
        <f>D14+F14+H14+J14+L14</f>
        <v>45750</v>
      </c>
      <c r="O14" s="22"/>
      <c r="P14" s="22"/>
      <c r="Q14" s="21"/>
      <c r="R14" s="21"/>
      <c r="S14" s="32"/>
      <c r="T14" s="31"/>
      <c r="U14" s="33"/>
      <c r="V14" s="31"/>
      <c r="W14" s="33"/>
      <c r="X14" s="31"/>
      <c r="Y14" s="33"/>
      <c r="Z14" s="31"/>
      <c r="AA14" s="33"/>
      <c r="AB14" s="31"/>
    </row>
    <row r="15" customFormat="1" ht="27" customHeight="1" spans="1:14">
      <c r="A15" s="18">
        <v>11</v>
      </c>
      <c r="B15" s="1" t="s">
        <v>23</v>
      </c>
      <c r="C15" s="13">
        <v>1</v>
      </c>
      <c r="D15" s="13">
        <v>100</v>
      </c>
      <c r="E15" s="13">
        <v>695</v>
      </c>
      <c r="F15" s="13">
        <v>35800</v>
      </c>
      <c r="G15" s="13">
        <v>425</v>
      </c>
      <c r="H15" s="13">
        <v>42550</v>
      </c>
      <c r="I15" s="13">
        <v>49</v>
      </c>
      <c r="J15" s="13">
        <v>9800</v>
      </c>
      <c r="K15" s="13">
        <v>2</v>
      </c>
      <c r="L15" s="13">
        <v>1200</v>
      </c>
      <c r="M15" s="4">
        <v>1172</v>
      </c>
      <c r="N15" s="4">
        <v>89450</v>
      </c>
    </row>
    <row r="16" s="9" customFormat="1" ht="27" customHeight="1" spans="1:28">
      <c r="A16" s="4" t="s">
        <v>24</v>
      </c>
      <c r="B16" s="4"/>
      <c r="C16" s="4">
        <f t="shared" ref="C16:N16" si="0">SUM(C5:C15)</f>
        <v>235</v>
      </c>
      <c r="D16" s="4">
        <f t="shared" si="0"/>
        <v>23500</v>
      </c>
      <c r="E16" s="4">
        <f t="shared" si="0"/>
        <v>8933</v>
      </c>
      <c r="F16" s="4">
        <f t="shared" si="0"/>
        <v>448150</v>
      </c>
      <c r="G16" s="4">
        <f t="shared" si="0"/>
        <v>6695</v>
      </c>
      <c r="H16" s="4">
        <f t="shared" si="0"/>
        <v>664400</v>
      </c>
      <c r="I16" s="4">
        <f t="shared" si="0"/>
        <v>996</v>
      </c>
      <c r="J16" s="4">
        <f t="shared" si="0"/>
        <v>198200</v>
      </c>
      <c r="K16" s="4">
        <f t="shared" si="0"/>
        <v>23</v>
      </c>
      <c r="L16" s="4">
        <f t="shared" si="0"/>
        <v>13800</v>
      </c>
      <c r="M16" s="4">
        <f t="shared" si="0"/>
        <v>16882</v>
      </c>
      <c r="N16" s="4">
        <f t="shared" si="0"/>
        <v>1348050</v>
      </c>
      <c r="O16" s="28"/>
      <c r="P16" s="28"/>
      <c r="Q16" s="28"/>
      <c r="R16" s="28"/>
      <c r="S16" s="28"/>
      <c r="T16" s="36"/>
      <c r="U16" s="37"/>
      <c r="V16" s="36"/>
      <c r="W16" s="37"/>
      <c r="X16" s="36"/>
      <c r="Y16" s="37"/>
      <c r="Z16" s="36"/>
      <c r="AA16" s="37"/>
      <c r="AB16" s="36"/>
    </row>
    <row r="17" ht="92.25" customHeight="1" spans="1:28">
      <c r="A17" s="19" t="s">
        <v>25</v>
      </c>
      <c r="B17" s="20"/>
      <c r="C17" s="20"/>
      <c r="D17" s="20"/>
      <c r="E17" s="19" t="s">
        <v>26</v>
      </c>
      <c r="F17" s="19"/>
      <c r="G17" s="19"/>
      <c r="H17" s="19"/>
      <c r="I17" s="19"/>
      <c r="J17" s="20" t="s">
        <v>27</v>
      </c>
      <c r="K17" s="20"/>
      <c r="L17" s="20"/>
      <c r="M17" s="20"/>
      <c r="N17" s="20"/>
      <c r="O17" s="21"/>
      <c r="P17" s="21"/>
      <c r="Q17" s="21"/>
      <c r="R17" s="21"/>
      <c r="S17" s="29"/>
      <c r="T17" s="29"/>
      <c r="U17" s="29"/>
      <c r="V17" s="29"/>
      <c r="W17" s="21"/>
      <c r="X17" s="21"/>
      <c r="Y17" s="21"/>
      <c r="Z17" s="21"/>
      <c r="AA17" s="21"/>
      <c r="AB17" s="21"/>
    </row>
    <row r="18" ht="14.25" spans="19:22">
      <c r="S18" s="29"/>
      <c r="T18" s="38"/>
      <c r="U18" s="29"/>
      <c r="V18" s="29"/>
    </row>
    <row r="19" ht="14.25" spans="19:22">
      <c r="S19" s="29"/>
      <c r="T19" s="39"/>
      <c r="U19" s="29"/>
      <c r="V19" s="29"/>
    </row>
    <row r="20" ht="14.25" spans="19:22">
      <c r="S20" s="29"/>
      <c r="T20" s="40"/>
      <c r="U20" s="29"/>
      <c r="V20" s="29"/>
    </row>
    <row r="21" ht="14.25" spans="19:22">
      <c r="S21" s="29"/>
      <c r="T21" s="41"/>
      <c r="U21" s="29"/>
      <c r="V21" s="29"/>
    </row>
    <row r="22" ht="14.25" spans="19:22">
      <c r="S22" s="29"/>
      <c r="T22" s="39"/>
      <c r="U22" s="29"/>
      <c r="V22" s="29"/>
    </row>
    <row r="23" ht="14.25" spans="19:22">
      <c r="S23" s="29"/>
      <c r="T23" s="40"/>
      <c r="U23" s="29"/>
      <c r="V23" s="29"/>
    </row>
    <row r="24" ht="14.25" spans="19:22">
      <c r="S24" s="29"/>
      <c r="T24" s="40"/>
      <c r="U24" s="29"/>
      <c r="V24" s="29"/>
    </row>
    <row r="25" ht="14.25" spans="19:22">
      <c r="S25" s="29"/>
      <c r="T25" s="40"/>
      <c r="U25" s="29"/>
      <c r="V25" s="29"/>
    </row>
    <row r="26" ht="14.25" spans="19:22">
      <c r="S26" s="29"/>
      <c r="T26" s="40"/>
      <c r="U26" s="29"/>
      <c r="V26" s="29"/>
    </row>
    <row r="27" ht="14.25" spans="19:22">
      <c r="S27" s="29"/>
      <c r="T27" s="40"/>
      <c r="U27" s="29"/>
      <c r="V27" s="29"/>
    </row>
    <row r="28" ht="14.25" spans="19:22">
      <c r="S28" s="29"/>
      <c r="T28" s="40"/>
      <c r="U28" s="29"/>
      <c r="V28" s="29"/>
    </row>
    <row r="29" ht="14.25" spans="19:22">
      <c r="S29" s="29"/>
      <c r="T29" s="39"/>
      <c r="U29" s="29"/>
      <c r="V29" s="29"/>
    </row>
    <row r="30" spans="19:22">
      <c r="S30" s="29"/>
      <c r="T30" s="29"/>
      <c r="U30" s="29"/>
      <c r="V30" s="29"/>
    </row>
    <row r="31" spans="19:22">
      <c r="S31" s="29"/>
      <c r="T31" s="29"/>
      <c r="U31" s="29"/>
      <c r="V31" s="29"/>
    </row>
    <row r="32" spans="19:22">
      <c r="S32" s="29"/>
      <c r="T32" s="29"/>
      <c r="U32" s="29"/>
      <c r="V32" s="29"/>
    </row>
  </sheetData>
  <mergeCells count="14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17:D17"/>
    <mergeCell ref="E17:I17"/>
    <mergeCell ref="J17:N17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5:M16"/>
  <sheetViews>
    <sheetView workbookViewId="0">
      <selection activeCell="M8" sqref="M8"/>
    </sheetView>
  </sheetViews>
  <sheetFormatPr defaultColWidth="8.89166666666667" defaultRowHeight="13.5"/>
  <sheetData>
    <row r="5" ht="14.25" spans="4:4">
      <c r="D5" s="1">
        <v>1284</v>
      </c>
    </row>
    <row r="6" ht="14.25" spans="4:13">
      <c r="D6" s="1">
        <v>1762</v>
      </c>
      <c r="M6">
        <v>17117</v>
      </c>
    </row>
    <row r="7" ht="14.25" spans="4:13">
      <c r="D7" s="1">
        <v>4452</v>
      </c>
      <c r="M7">
        <v>19496</v>
      </c>
    </row>
    <row r="8" spans="4:13">
      <c r="D8" s="2">
        <v>2188</v>
      </c>
      <c r="M8">
        <f>M7-M6</f>
        <v>2379</v>
      </c>
    </row>
    <row r="9" ht="14.25" spans="4:4">
      <c r="D9" s="3">
        <v>567</v>
      </c>
    </row>
    <row r="10" ht="14.25" spans="4:4">
      <c r="D10" s="4">
        <v>1412</v>
      </c>
    </row>
    <row r="11" ht="14.25" spans="4:4">
      <c r="D11" s="3">
        <v>641</v>
      </c>
    </row>
    <row r="12" ht="14.25" spans="4:4">
      <c r="D12" s="1">
        <v>575</v>
      </c>
    </row>
    <row r="13" ht="14.25" spans="4:4">
      <c r="D13" s="1">
        <v>457</v>
      </c>
    </row>
    <row r="14" ht="14.25" spans="4:4">
      <c r="D14" s="4">
        <v>1172</v>
      </c>
    </row>
    <row r="15" ht="14.25" spans="4:4">
      <c r="D15" s="4">
        <v>2607</v>
      </c>
    </row>
    <row r="16" spans="4:4">
      <c r="D16">
        <f>SUM(D5:D15)</f>
        <v>17117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2022-09-01T05:26:27Z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