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Sheet1!$A$1:$N$18</definedName>
  </definedNames>
  <calcPr calcId="144525"/>
</workbook>
</file>

<file path=xl/sharedStrings.xml><?xml version="1.0" encoding="utf-8"?>
<sst xmlns="http://schemas.openxmlformats.org/spreadsheetml/2006/main" count="39" uniqueCount="29">
  <si>
    <t>洛龙区2021年第二季度各镇（办）高龄津贴发放明细表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</si>
  <si>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</si>
  <si>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</si>
  <si>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</si>
  <si>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</si>
  <si>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</si>
  <si>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</si>
  <si>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</si>
  <si>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</si>
  <si>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</si>
  <si>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</si>
  <si>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</si>
  <si>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</si>
  <si>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</si>
  <si>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</si>
  <si>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</si>
  <si>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</si>
  <si>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</si>
  <si>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白马寺镇</t>
  </si>
  <si>
    <t>开元街道办</t>
  </si>
  <si>
    <t>太康东街道办</t>
  </si>
  <si>
    <t>古城街道办</t>
  </si>
  <si>
    <t>翠云路街道办</t>
  </si>
  <si>
    <t>学府街道办</t>
  </si>
  <si>
    <t>定鼎门街道办</t>
  </si>
  <si>
    <t>合计</t>
  </si>
  <si>
    <t>部门领导签字：
经办人签字:</t>
  </si>
  <si>
    <t>主管领导签字：
财务领导签字：</t>
  </si>
  <si>
    <t>局领导签字：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</si>
</sst>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3"/>
      <color indexed="8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"/>
  <sheetViews>
    <sheetView tabSelected="1" zoomScale="85" zoomScaleNormal="85" workbookViewId="0">
      <selection activeCell="J18" sqref="J18:N18"/>
    </sheetView>
  </sheetViews>
  <sheetFormatPr defaultColWidth="9" defaultRowHeight="13.5"/>
  <cols>
    <col min="1" max="1" width="8.125" customWidth="1"/>
    <col min="2" max="2" width="19.5" customWidth="1"/>
    <col min="3" max="3" width="9" customWidth="1"/>
    <col min="4" max="4" width="11" customWidth="1"/>
    <col min="5" max="5" width="8.5" customWidth="1"/>
    <col min="6" max="6" width="9.625" customWidth="1"/>
    <col min="7" max="7" width="8.75" customWidth="1"/>
    <col min="8" max="8" width="10.5" customWidth="1"/>
    <col min="9" max="9" width="8.125" customWidth="1"/>
    <col min="10" max="10" width="8.625" customWidth="1"/>
    <col min="11" max="11" width="6.375" customWidth="1"/>
    <col min="12" max="12" width="8.75" customWidth="1"/>
    <col min="13" max="13" width="7.875" customWidth="1"/>
    <col min="14" max="14" width="10.125" customWidth="1"/>
    <col min="15" max="15" width="9.625" customWidth="1"/>
    <col min="17" max="17" width="7.05833333333333" customWidth="1"/>
    <col min="18" max="18" width="12.6416666666667" customWidth="1"/>
    <col min="19" max="19" width="7.375" customWidth="1"/>
    <col min="20" max="20" width="12.625" customWidth="1"/>
    <col min="21" max="21" width="15.2916666666667" hidden="1" customWidth="1"/>
    <col min="22" max="22" width="12.625" customWidth="1"/>
    <col min="23" max="23" width="2.375" customWidth="1"/>
    <col min="24" max="24" width="12.625" customWidth="1"/>
    <col min="25" max="25" width="1.75" customWidth="1"/>
    <col min="26" max="26" width="12.625" customWidth="1"/>
    <col min="27" max="27" width="1.5" customWidth="1"/>
    <col min="28" max="28" width="12.625" customWidth="1"/>
  </cols>
  <sheetData>
    <row r="1" ht="36.7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6"/>
      <c r="Q1" s="26"/>
      <c r="R1" s="26"/>
    </row>
    <row r="2" ht="19.5" customHeight="1" spans="2:18">
      <c r="B2" s="3"/>
      <c r="C2" s="3"/>
      <c r="D2" s="4" t="s">
        <v>1</v>
      </c>
      <c r="E2" s="4">
        <f>C17+E17+G17+I17+K17</f>
        <v>17647</v>
      </c>
      <c r="F2" s="4"/>
      <c r="G2" s="4" t="s">
        <v>2</v>
      </c>
      <c r="H2" s="4">
        <f>D17+F17+H17+J17+L17</f>
        <v>4168400</v>
      </c>
      <c r="I2" s="18"/>
      <c r="J2" s="18"/>
      <c r="K2" s="19">
        <v>44348</v>
      </c>
      <c r="L2" s="19"/>
      <c r="M2" s="19"/>
      <c r="N2" s="19"/>
      <c r="P2" s="6"/>
      <c r="Q2" s="27"/>
      <c r="R2" s="26"/>
    </row>
    <row r="3" ht="23.25" customHeight="1" spans="1:28">
      <c r="A3" s="5" t="s">
        <v>3</v>
      </c>
      <c r="B3" s="6" t="s">
        <v>4</v>
      </c>
      <c r="C3" s="6" t="s">
        <v>5</v>
      </c>
      <c r="D3" s="6"/>
      <c r="E3" s="6" t="s">
        <v>6</v>
      </c>
      <c r="F3" s="6"/>
      <c r="G3" s="7" t="s">
        <v>7</v>
      </c>
      <c r="H3" s="7"/>
      <c r="I3" s="7" t="s">
        <v>8</v>
      </c>
      <c r="J3" s="7"/>
      <c r="K3" s="7" t="s">
        <v>9</v>
      </c>
      <c r="L3" s="7"/>
      <c r="M3" s="20" t="s">
        <v>10</v>
      </c>
      <c r="N3" s="21"/>
      <c r="P3" s="6"/>
      <c r="Q3" s="28"/>
      <c r="R3" s="26"/>
      <c r="T3" s="29"/>
      <c r="U3" s="29"/>
      <c r="V3" s="29"/>
      <c r="W3" s="29"/>
      <c r="X3" s="29"/>
      <c r="Y3" s="29"/>
      <c r="Z3" s="29"/>
      <c r="AA3" s="29"/>
      <c r="AB3" s="29"/>
    </row>
    <row r="4" ht="23.25" customHeight="1" spans="1:28">
      <c r="A4" s="5"/>
      <c r="B4" s="6"/>
      <c r="C4" s="6" t="s">
        <v>11</v>
      </c>
      <c r="D4" s="6" t="s">
        <v>12</v>
      </c>
      <c r="E4" s="7" t="s">
        <v>11</v>
      </c>
      <c r="F4" s="7" t="s">
        <v>12</v>
      </c>
      <c r="G4" s="7" t="s">
        <v>11</v>
      </c>
      <c r="H4" s="7" t="s">
        <v>12</v>
      </c>
      <c r="I4" s="7" t="s">
        <v>11</v>
      </c>
      <c r="J4" s="7" t="s">
        <v>12</v>
      </c>
      <c r="K4" s="7" t="s">
        <v>11</v>
      </c>
      <c r="L4" s="7" t="s">
        <v>12</v>
      </c>
      <c r="M4" s="6" t="s">
        <v>11</v>
      </c>
      <c r="N4" s="6" t="s">
        <v>12</v>
      </c>
      <c r="P4" s="6"/>
      <c r="Q4" s="28"/>
      <c r="R4" s="26"/>
      <c r="T4" s="23"/>
      <c r="U4" s="23"/>
      <c r="V4" s="23"/>
      <c r="W4" s="23"/>
      <c r="X4" s="23"/>
      <c r="Y4" s="23"/>
      <c r="Z4" s="23"/>
      <c r="AA4" s="23"/>
      <c r="AB4" s="23"/>
    </row>
    <row r="5" ht="29.25" customHeight="1" spans="1:28">
      <c r="A5" s="6">
        <v>1</v>
      </c>
      <c r="B5" s="6" t="s">
        <v>13</v>
      </c>
      <c r="C5" s="8">
        <v>39</v>
      </c>
      <c r="D5" s="8">
        <v>11700</v>
      </c>
      <c r="E5" s="8">
        <v>497</v>
      </c>
      <c r="F5" s="8">
        <v>73800</v>
      </c>
      <c r="G5" s="8">
        <v>542</v>
      </c>
      <c r="H5" s="8">
        <v>160700</v>
      </c>
      <c r="I5" s="8">
        <v>99</v>
      </c>
      <c r="J5" s="8">
        <v>58050</v>
      </c>
      <c r="K5" s="8">
        <v>1</v>
      </c>
      <c r="L5" s="8">
        <v>1800</v>
      </c>
      <c r="M5" s="8">
        <v>1178</v>
      </c>
      <c r="N5" s="8">
        <v>306050</v>
      </c>
      <c r="O5" s="6"/>
      <c r="P5" s="6"/>
      <c r="Q5" s="27"/>
      <c r="R5" s="26"/>
      <c r="T5" s="23"/>
      <c r="U5" s="23"/>
      <c r="V5" s="23"/>
      <c r="W5" s="23"/>
      <c r="X5" s="23"/>
      <c r="Y5" s="23"/>
      <c r="Z5" s="23"/>
      <c r="AA5" s="23"/>
      <c r="AB5" s="23"/>
    </row>
    <row r="6" s="1" customFormat="1" ht="29.25" customHeight="1" spans="1:28">
      <c r="A6" s="6">
        <v>2</v>
      </c>
      <c r="B6" s="6" t="s">
        <v>14</v>
      </c>
      <c r="C6" s="9">
        <v>0</v>
      </c>
      <c r="D6" s="9">
        <v>0</v>
      </c>
      <c r="E6" s="10">
        <v>580</v>
      </c>
      <c r="F6" s="10">
        <v>86250</v>
      </c>
      <c r="G6" s="10">
        <v>1184</v>
      </c>
      <c r="H6" s="10">
        <v>348700</v>
      </c>
      <c r="I6" s="10">
        <v>149</v>
      </c>
      <c r="J6" s="10">
        <v>88900</v>
      </c>
      <c r="K6" s="10">
        <v>4</v>
      </c>
      <c r="L6" s="10">
        <v>7200</v>
      </c>
      <c r="M6" s="10">
        <v>1917</v>
      </c>
      <c r="N6" s="10">
        <v>531050</v>
      </c>
      <c r="O6" s="6"/>
      <c r="P6" s="13"/>
      <c r="Q6" s="28"/>
      <c r="R6" s="26"/>
      <c r="T6" s="23"/>
      <c r="U6" s="30"/>
      <c r="V6" s="23"/>
      <c r="W6" s="30"/>
      <c r="X6" s="23"/>
      <c r="Y6" s="30"/>
      <c r="Z6" s="23"/>
      <c r="AA6" s="30"/>
      <c r="AB6" s="23"/>
    </row>
    <row r="7" s="1" customFormat="1" ht="29.25" customHeight="1" spans="1:28">
      <c r="A7" s="6">
        <v>3</v>
      </c>
      <c r="B7" s="6" t="s">
        <v>15</v>
      </c>
      <c r="C7" s="8">
        <v>3</v>
      </c>
      <c r="D7" s="8">
        <v>900</v>
      </c>
      <c r="E7" s="8">
        <v>1403</v>
      </c>
      <c r="F7" s="8">
        <v>208000</v>
      </c>
      <c r="G7" s="8">
        <v>692</v>
      </c>
      <c r="H7" s="8">
        <v>207150</v>
      </c>
      <c r="I7" s="8">
        <v>113</v>
      </c>
      <c r="J7" s="8">
        <v>66800</v>
      </c>
      <c r="K7" s="8">
        <v>1</v>
      </c>
      <c r="L7" s="8">
        <v>1800</v>
      </c>
      <c r="M7" s="8">
        <f t="shared" ref="M7:M11" si="0">C7+E7+G7+I7+K7</f>
        <v>2212</v>
      </c>
      <c r="N7" s="8">
        <f>D7+F7+H7+J7+L7</f>
        <v>484650</v>
      </c>
      <c r="O7" s="6"/>
      <c r="P7" s="6"/>
      <c r="Q7" s="28"/>
      <c r="R7" s="26"/>
      <c r="T7" s="23"/>
      <c r="U7" s="30"/>
      <c r="V7" s="23"/>
      <c r="W7" s="30"/>
      <c r="X7" s="23"/>
      <c r="Y7" s="30"/>
      <c r="Z7" s="23"/>
      <c r="AA7" s="30"/>
      <c r="AB7" s="23"/>
    </row>
    <row r="8" ht="29.25" customHeight="1" spans="1:28">
      <c r="A8" s="6">
        <v>4</v>
      </c>
      <c r="B8" s="6" t="s">
        <v>16</v>
      </c>
      <c r="C8" s="11">
        <v>82</v>
      </c>
      <c r="D8" s="11">
        <v>24800</v>
      </c>
      <c r="E8" s="12">
        <v>2820</v>
      </c>
      <c r="F8" s="12">
        <v>423700</v>
      </c>
      <c r="G8" s="12">
        <v>982</v>
      </c>
      <c r="H8" s="12">
        <v>295400</v>
      </c>
      <c r="I8" s="12">
        <v>202</v>
      </c>
      <c r="J8" s="12">
        <v>122900</v>
      </c>
      <c r="K8" s="12">
        <v>3</v>
      </c>
      <c r="L8" s="12">
        <v>5400</v>
      </c>
      <c r="M8" s="12">
        <v>4089</v>
      </c>
      <c r="N8" s="22">
        <v>872200</v>
      </c>
      <c r="O8" s="6"/>
      <c r="P8" s="6"/>
      <c r="Q8" s="27"/>
      <c r="R8" s="26"/>
      <c r="T8" s="23"/>
      <c r="U8" s="23"/>
      <c r="V8" s="23"/>
      <c r="W8" s="23"/>
      <c r="X8" s="23"/>
      <c r="Y8" s="23"/>
      <c r="Z8" s="23"/>
      <c r="AA8" s="23"/>
      <c r="AB8" s="23"/>
    </row>
    <row r="9" ht="29.25" customHeight="1" spans="1:28">
      <c r="A9" s="6">
        <v>5</v>
      </c>
      <c r="B9" s="6" t="s">
        <v>17</v>
      </c>
      <c r="C9" s="13">
        <v>81</v>
      </c>
      <c r="D9" s="13">
        <v>24300</v>
      </c>
      <c r="E9" s="13">
        <v>1263</v>
      </c>
      <c r="F9" s="13">
        <v>187150</v>
      </c>
      <c r="G9" s="13">
        <v>634</v>
      </c>
      <c r="H9" s="13">
        <v>188850</v>
      </c>
      <c r="I9" s="13">
        <v>131</v>
      </c>
      <c r="J9" s="13">
        <v>78100</v>
      </c>
      <c r="K9" s="13">
        <v>2</v>
      </c>
      <c r="L9" s="13">
        <v>3600</v>
      </c>
      <c r="M9" s="23">
        <f t="shared" si="0"/>
        <v>2111</v>
      </c>
      <c r="N9" s="23">
        <v>482000</v>
      </c>
      <c r="O9" s="6"/>
      <c r="P9" s="6"/>
      <c r="Q9" s="26"/>
      <c r="R9" s="26"/>
      <c r="T9" s="23"/>
      <c r="U9" s="23"/>
      <c r="V9" s="23"/>
      <c r="W9" s="23"/>
      <c r="X9" s="23"/>
      <c r="Y9" s="23"/>
      <c r="Z9" s="23"/>
      <c r="AA9" s="23"/>
      <c r="AB9" s="23"/>
    </row>
    <row r="10" ht="29.25" customHeight="1" spans="1:28">
      <c r="A10" s="6">
        <v>6</v>
      </c>
      <c r="B10" s="13" t="s">
        <v>18</v>
      </c>
      <c r="C10" s="6">
        <v>94</v>
      </c>
      <c r="D10" s="6">
        <v>28200</v>
      </c>
      <c r="E10" s="6">
        <v>1324</v>
      </c>
      <c r="F10" s="6">
        <v>197450</v>
      </c>
      <c r="G10" s="6">
        <v>552</v>
      </c>
      <c r="H10" s="6">
        <v>164900</v>
      </c>
      <c r="I10" s="6">
        <v>92</v>
      </c>
      <c r="J10" s="6">
        <v>54500</v>
      </c>
      <c r="K10" s="6">
        <v>2</v>
      </c>
      <c r="L10" s="6">
        <v>2800</v>
      </c>
      <c r="M10" s="11">
        <v>2064</v>
      </c>
      <c r="N10" s="11">
        <f>D10+F10+H10+J10+L10</f>
        <v>447850</v>
      </c>
      <c r="O10" s="13"/>
      <c r="P10" s="6"/>
      <c r="Q10" s="26"/>
      <c r="R10" s="26"/>
      <c r="T10" s="23"/>
      <c r="U10" s="23"/>
      <c r="V10" s="23"/>
      <c r="W10" s="23"/>
      <c r="X10" s="23"/>
      <c r="Y10" s="23"/>
      <c r="Z10" s="23"/>
      <c r="AA10" s="23"/>
      <c r="AB10" s="23"/>
    </row>
    <row r="11" ht="29.25" customHeight="1" spans="1:28">
      <c r="A11" s="6">
        <v>7</v>
      </c>
      <c r="B11" s="6" t="s">
        <v>19</v>
      </c>
      <c r="C11" s="6">
        <v>0</v>
      </c>
      <c r="D11" s="6">
        <v>0</v>
      </c>
      <c r="E11" s="6">
        <v>0</v>
      </c>
      <c r="F11" s="6">
        <v>0</v>
      </c>
      <c r="G11" s="6">
        <v>428</v>
      </c>
      <c r="H11" s="6">
        <v>122100</v>
      </c>
      <c r="I11" s="6">
        <v>58</v>
      </c>
      <c r="J11" s="6">
        <v>33400</v>
      </c>
      <c r="K11" s="6">
        <v>2</v>
      </c>
      <c r="L11" s="6">
        <v>2400</v>
      </c>
      <c r="M11" s="11">
        <f t="shared" si="0"/>
        <v>488</v>
      </c>
      <c r="N11" s="11">
        <v>157900</v>
      </c>
      <c r="O11" s="6"/>
      <c r="P11" s="6"/>
      <c r="Q11" s="26"/>
      <c r="R11" s="26"/>
      <c r="T11" s="23"/>
      <c r="U11" s="23"/>
      <c r="V11" s="23"/>
      <c r="W11" s="23"/>
      <c r="X11" s="23"/>
      <c r="Y11" s="23"/>
      <c r="Z11" s="23"/>
      <c r="AA11" s="23"/>
      <c r="AB11" s="23"/>
    </row>
    <row r="12" ht="29.25" customHeight="1" spans="1:28">
      <c r="A12" s="6">
        <v>8</v>
      </c>
      <c r="B12" s="6" t="s">
        <v>20</v>
      </c>
      <c r="C12" s="6">
        <v>0</v>
      </c>
      <c r="D12" s="6">
        <v>0</v>
      </c>
      <c r="E12" s="6">
        <v>859</v>
      </c>
      <c r="F12" s="6">
        <v>128000</v>
      </c>
      <c r="G12" s="6">
        <v>348</v>
      </c>
      <c r="H12" s="6">
        <v>102450</v>
      </c>
      <c r="I12" s="6">
        <v>75</v>
      </c>
      <c r="J12" s="6">
        <v>43500</v>
      </c>
      <c r="K12" s="6">
        <v>2</v>
      </c>
      <c r="L12" s="6">
        <v>3000</v>
      </c>
      <c r="M12" s="11">
        <f>E12+G12+I12+K12</f>
        <v>1284</v>
      </c>
      <c r="N12" s="11">
        <f>F12+H12+J12+L12</f>
        <v>276950</v>
      </c>
      <c r="O12" s="6"/>
      <c r="P12" s="6"/>
      <c r="Q12" s="26"/>
      <c r="R12" s="26"/>
      <c r="T12" s="23"/>
      <c r="U12" s="23"/>
      <c r="V12" s="23"/>
      <c r="W12" s="23"/>
      <c r="X12" s="23"/>
      <c r="Y12" s="23"/>
      <c r="Z12" s="23"/>
      <c r="AA12" s="23"/>
      <c r="AB12" s="23"/>
    </row>
    <row r="13" ht="29.25" customHeight="1" spans="1:28">
      <c r="A13" s="6">
        <v>9</v>
      </c>
      <c r="B13" s="6" t="s">
        <v>21</v>
      </c>
      <c r="C13" s="6">
        <v>0</v>
      </c>
      <c r="D13" s="6">
        <v>0</v>
      </c>
      <c r="E13" s="6">
        <v>0</v>
      </c>
      <c r="F13" s="6">
        <v>0</v>
      </c>
      <c r="G13" s="6">
        <v>498</v>
      </c>
      <c r="H13" s="6">
        <v>138050</v>
      </c>
      <c r="I13" s="6">
        <v>54</v>
      </c>
      <c r="J13" s="6">
        <v>31000</v>
      </c>
      <c r="K13" s="6">
        <v>1</v>
      </c>
      <c r="L13" s="6">
        <v>1800</v>
      </c>
      <c r="M13" s="11">
        <v>553</v>
      </c>
      <c r="N13" s="11">
        <v>170850</v>
      </c>
      <c r="O13" s="6"/>
      <c r="P13" s="6"/>
      <c r="Q13" s="26"/>
      <c r="R13" s="26"/>
      <c r="T13" s="23"/>
      <c r="U13" s="23"/>
      <c r="V13" s="23"/>
      <c r="W13" s="23"/>
      <c r="X13" s="23"/>
      <c r="Y13" s="23"/>
      <c r="Z13" s="23"/>
      <c r="AA13" s="23"/>
      <c r="AB13" s="23"/>
    </row>
    <row r="14" s="1" customFormat="1" ht="29.25" customHeight="1" spans="1:28">
      <c r="A14" s="6">
        <v>10</v>
      </c>
      <c r="B14" s="6" t="s">
        <v>22</v>
      </c>
      <c r="C14" s="11">
        <v>0</v>
      </c>
      <c r="D14" s="11">
        <v>0</v>
      </c>
      <c r="E14" s="11">
        <v>0</v>
      </c>
      <c r="F14" s="11">
        <v>0</v>
      </c>
      <c r="G14" s="6">
        <v>215</v>
      </c>
      <c r="H14" s="6">
        <v>60950</v>
      </c>
      <c r="I14" s="6">
        <v>23</v>
      </c>
      <c r="J14" s="6">
        <v>12000</v>
      </c>
      <c r="K14" s="6">
        <v>2</v>
      </c>
      <c r="L14" s="6">
        <v>3600</v>
      </c>
      <c r="M14" s="11">
        <v>240</v>
      </c>
      <c r="N14" s="11">
        <v>76550</v>
      </c>
      <c r="O14" s="6"/>
      <c r="P14" s="6"/>
      <c r="Q14" s="26"/>
      <c r="R14" s="26"/>
      <c r="T14" s="23"/>
      <c r="U14" s="30"/>
      <c r="V14" s="23"/>
      <c r="W14" s="30"/>
      <c r="X14" s="23"/>
      <c r="Y14" s="30"/>
      <c r="Z14" s="23"/>
      <c r="AA14" s="30"/>
      <c r="AB14" s="23"/>
    </row>
    <row r="15" s="1" customFormat="1" ht="29.25" customHeight="1" spans="1:28">
      <c r="A15" s="6">
        <v>11</v>
      </c>
      <c r="B15" s="6" t="s">
        <v>23</v>
      </c>
      <c r="C15" s="14">
        <v>38</v>
      </c>
      <c r="D15" s="10">
        <v>11400</v>
      </c>
      <c r="E15" s="14">
        <v>67</v>
      </c>
      <c r="F15" s="10">
        <v>10000</v>
      </c>
      <c r="G15" s="14">
        <v>265</v>
      </c>
      <c r="H15" s="10">
        <v>74000</v>
      </c>
      <c r="I15" s="10">
        <v>31</v>
      </c>
      <c r="J15" s="10">
        <v>17700</v>
      </c>
      <c r="K15" s="13">
        <v>1</v>
      </c>
      <c r="L15" s="13">
        <v>1800</v>
      </c>
      <c r="M15" s="24">
        <f>C15+E15+G15+I15+K15</f>
        <v>402</v>
      </c>
      <c r="N15" s="25">
        <f>D15+F15+H15+J15+L15</f>
        <v>114900</v>
      </c>
      <c r="O15" s="6"/>
      <c r="P15" s="6"/>
      <c r="Q15" s="26"/>
      <c r="R15" s="26"/>
      <c r="T15" s="23"/>
      <c r="U15" s="30"/>
      <c r="V15" s="23"/>
      <c r="W15" s="30"/>
      <c r="X15" s="23"/>
      <c r="Y15" s="30"/>
      <c r="Z15" s="23"/>
      <c r="AA15" s="30"/>
      <c r="AB15" s="23"/>
    </row>
    <row r="16" ht="29.25" customHeight="1" spans="1:28">
      <c r="A16" s="6">
        <v>12</v>
      </c>
      <c r="B16" s="6" t="s">
        <v>24</v>
      </c>
      <c r="C16" s="15">
        <v>1</v>
      </c>
      <c r="D16" s="15">
        <v>300</v>
      </c>
      <c r="E16" s="15">
        <v>646</v>
      </c>
      <c r="F16" s="15">
        <v>94950</v>
      </c>
      <c r="G16" s="15">
        <v>410</v>
      </c>
      <c r="H16" s="15">
        <v>121500</v>
      </c>
      <c r="I16" s="15">
        <v>52</v>
      </c>
      <c r="J16" s="15">
        <v>30700</v>
      </c>
      <c r="K16" s="15">
        <v>0</v>
      </c>
      <c r="L16" s="15">
        <v>0</v>
      </c>
      <c r="M16" s="15">
        <v>1109</v>
      </c>
      <c r="N16" s="15">
        <v>247450</v>
      </c>
      <c r="O16" s="6"/>
      <c r="P16" s="6"/>
      <c r="Q16" s="26"/>
      <c r="R16" s="26"/>
      <c r="T16" s="23"/>
      <c r="U16" s="30"/>
      <c r="V16" s="23"/>
      <c r="W16" s="30"/>
      <c r="X16" s="23"/>
      <c r="Y16" s="30"/>
      <c r="Z16" s="23"/>
      <c r="AA16" s="30"/>
      <c r="AB16" s="23"/>
    </row>
    <row r="17" ht="27" customHeight="1" spans="1:28">
      <c r="A17" s="6" t="s">
        <v>25</v>
      </c>
      <c r="B17" s="6"/>
      <c r="C17" s="6">
        <f t="shared" ref="C17:N17" si="1">SUM(C5:C16)</f>
        <v>338</v>
      </c>
      <c r="D17" s="6">
        <f t="shared" si="1"/>
        <v>101600</v>
      </c>
      <c r="E17" s="6">
        <f t="shared" si="1"/>
        <v>9459</v>
      </c>
      <c r="F17" s="6">
        <f t="shared" si="1"/>
        <v>1409300</v>
      </c>
      <c r="G17" s="6">
        <f t="shared" si="1"/>
        <v>6750</v>
      </c>
      <c r="H17" s="6">
        <f t="shared" si="1"/>
        <v>1984750</v>
      </c>
      <c r="I17" s="6">
        <f t="shared" si="1"/>
        <v>1079</v>
      </c>
      <c r="J17" s="6">
        <f t="shared" si="1"/>
        <v>637550</v>
      </c>
      <c r="K17" s="6">
        <f t="shared" si="1"/>
        <v>21</v>
      </c>
      <c r="L17" s="6">
        <f t="shared" si="1"/>
        <v>35200</v>
      </c>
      <c r="M17" s="6">
        <f t="shared" si="1"/>
        <v>17647</v>
      </c>
      <c r="N17" s="13">
        <f>N5+N6+N7+N8+N9+N10+N11+N12+N13+N14+N15+N16</f>
        <v>4168400</v>
      </c>
      <c r="T17" s="23"/>
      <c r="U17" s="30"/>
      <c r="V17" s="23"/>
      <c r="W17" s="30"/>
      <c r="X17" s="23"/>
      <c r="Y17" s="30"/>
      <c r="Z17" s="23"/>
      <c r="AA17" s="30"/>
      <c r="AB17" s="23"/>
    </row>
    <row r="18" ht="92.25" customHeight="1" spans="1:14">
      <c r="A18" s="16" t="s">
        <v>26</v>
      </c>
      <c r="B18" s="17"/>
      <c r="C18" s="17"/>
      <c r="D18" s="17"/>
      <c r="E18" s="16" t="s">
        <v>27</v>
      </c>
      <c r="F18" s="16"/>
      <c r="G18" s="16"/>
      <c r="H18" s="16"/>
      <c r="I18" s="16"/>
      <c r="J18" s="17" t="s">
        <v>28</v>
      </c>
      <c r="K18" s="17"/>
      <c r="L18" s="17"/>
      <c r="M18" s="17"/>
      <c r="N18" s="17"/>
    </row>
  </sheetData>
  <mergeCells count="14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18:D18"/>
    <mergeCell ref="E18:I18"/>
    <mergeCell ref="J18:N18"/>
    <mergeCell ref="A3:A4"/>
    <mergeCell ref="B3:B4"/>
  </mergeCells>
  <pageMargins left="1.02" right="0.708661417322835" top="0.38" bottom="0.32" header="0.36" footer="0.3149606299212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5" sqref="N5:N1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5" sqref="N5:N1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2" sqref="O2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cp:revision>3</cp:revision>
  <dcterms:created xsi:type="dcterms:W3CDTF">2018-06-28T00:41:00Z</dcterms:created>
  <cp:lastPrinted>2020-07-01T07:46:00Z</cp:lastPrinted>
  <dcterms:modified xsi:type="dcterms:W3CDTF">2021-09-08T09:43:33Z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11</vt:lpwstr>
  </property>
  <property fmtid="{D5CDD505-2E9C-101B-9397-08002B2CF9AE}" pid="4" name="ICV">
    <vt:lpwstr>2CAA48A982FE473683429DBEC63A692D</vt:lpwstr>
  </property>
</Properties>
</file>