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<sst xmlns="http://schemas.openxmlformats.org/spreadsheetml/2006/main" count="38" uniqueCount="28">
  <si>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洛龙区2023年6月各镇（办）高龄津贴发放明细表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</si>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</sst>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D7" sqref="D7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style="5" customWidth="1"/>
    <col min="12" max="12" width="11.25" style="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8"/>
      <c r="P1" s="19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9.5" customHeight="1" spans="2:28">
      <c r="B2" s="7"/>
      <c r="C2" s="7"/>
      <c r="D2" s="8" t="s">
        <v>1</v>
      </c>
      <c r="E2" s="8">
        <f>SUM(C19,E19,G19,I19,K19)</f>
        <v>10527</v>
      </c>
      <c r="F2" s="8"/>
      <c r="G2" s="8" t="s">
        <v>2</v>
      </c>
      <c r="H2" s="8">
        <f>SUM(D19,F19,H19,J19,L19)</f>
        <v>1205900</v>
      </c>
      <c r="I2" s="20"/>
      <c r="J2" s="20"/>
      <c r="K2" s="21">
        <v>45078</v>
      </c>
      <c r="L2" s="21"/>
      <c r="M2" s="21"/>
      <c r="N2" s="21"/>
      <c r="O2" s="18"/>
      <c r="P2" s="19"/>
      <c r="Q2" s="2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8"/>
      <c r="P3" s="19"/>
      <c r="Q3" s="28"/>
      <c r="R3" s="18"/>
      <c r="S3" s="18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8"/>
      <c r="P4" s="19"/>
      <c r="Q4" s="28"/>
      <c r="R4" s="18"/>
      <c r="S4" s="18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595</v>
      </c>
      <c r="H5" s="9">
        <v>59400</v>
      </c>
      <c r="I5" s="9">
        <v>99</v>
      </c>
      <c r="J5" s="9">
        <v>19800</v>
      </c>
      <c r="K5" s="9">
        <v>0</v>
      </c>
      <c r="L5" s="9">
        <v>0</v>
      </c>
      <c r="M5" s="9">
        <v>694</v>
      </c>
      <c r="N5" s="9">
        <v>79200</v>
      </c>
      <c r="O5" s="19"/>
      <c r="P5" s="19"/>
      <c r="Q5" s="28"/>
      <c r="R5" s="18"/>
      <c r="S5" s="18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2">
        <v>2</v>
      </c>
      <c r="B6" s="12" t="s">
        <v>14</v>
      </c>
      <c r="C6" s="13"/>
      <c r="D6" s="13"/>
      <c r="E6" s="14"/>
      <c r="F6" s="14"/>
      <c r="G6" s="14">
        <v>1130</v>
      </c>
      <c r="H6" s="14">
        <v>113000</v>
      </c>
      <c r="I6" s="14">
        <v>113</v>
      </c>
      <c r="J6" s="14">
        <v>22600</v>
      </c>
      <c r="K6" s="14">
        <v>2</v>
      </c>
      <c r="L6" s="14">
        <v>1200</v>
      </c>
      <c r="M6" s="14">
        <v>1245</v>
      </c>
      <c r="N6" s="14">
        <v>136800</v>
      </c>
      <c r="O6" s="22"/>
      <c r="P6" s="23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696</v>
      </c>
      <c r="H7" s="9">
        <v>69600</v>
      </c>
      <c r="I7" s="9">
        <v>122</v>
      </c>
      <c r="J7" s="9">
        <v>24400</v>
      </c>
      <c r="K7" s="9">
        <v>2</v>
      </c>
      <c r="L7" s="9">
        <v>1200</v>
      </c>
      <c r="M7" s="9">
        <f>G7+I7+K7</f>
        <v>820</v>
      </c>
      <c r="N7" s="9">
        <f>H7+J7+L7</f>
        <v>95200</v>
      </c>
      <c r="O7" s="22"/>
      <c r="P7" s="22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1038</v>
      </c>
      <c r="H8" s="15">
        <v>104400</v>
      </c>
      <c r="I8" s="9">
        <v>175</v>
      </c>
      <c r="J8" s="15">
        <v>35000</v>
      </c>
      <c r="K8" s="9">
        <v>3</v>
      </c>
      <c r="L8" s="15">
        <v>1800</v>
      </c>
      <c r="M8" s="9">
        <v>1216</v>
      </c>
      <c r="N8" s="15">
        <v>141200</v>
      </c>
      <c r="O8" s="19"/>
      <c r="P8" s="19"/>
      <c r="Q8" s="28"/>
      <c r="R8" s="18"/>
      <c r="S8" s="18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2">
        <v>5</v>
      </c>
      <c r="B9" s="12" t="s">
        <v>17</v>
      </c>
      <c r="C9" s="16"/>
      <c r="D9" s="16"/>
      <c r="E9" s="16"/>
      <c r="F9" s="16"/>
      <c r="G9" s="16">
        <v>637</v>
      </c>
      <c r="H9" s="16">
        <v>64900</v>
      </c>
      <c r="I9" s="16">
        <v>140</v>
      </c>
      <c r="J9" s="16">
        <v>28000</v>
      </c>
      <c r="K9" s="16">
        <v>2</v>
      </c>
      <c r="L9" s="16">
        <v>1200</v>
      </c>
      <c r="M9" s="14">
        <f>C9+E9+G9+I9+K9</f>
        <v>779</v>
      </c>
      <c r="N9" s="14">
        <f>D9+F9+H9+J9+L9</f>
        <v>94100</v>
      </c>
      <c r="O9" s="22"/>
      <c r="P9" s="22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0">
        <v>6</v>
      </c>
      <c r="B10" s="10" t="s">
        <v>18</v>
      </c>
      <c r="C10" s="16"/>
      <c r="D10" s="16"/>
      <c r="E10" s="16"/>
      <c r="F10" s="16"/>
      <c r="G10" s="16">
        <v>501</v>
      </c>
      <c r="H10" s="16">
        <v>49400</v>
      </c>
      <c r="I10" s="16">
        <v>67</v>
      </c>
      <c r="J10" s="16">
        <v>13000</v>
      </c>
      <c r="K10" s="16">
        <v>0</v>
      </c>
      <c r="L10" s="16">
        <v>0</v>
      </c>
      <c r="M10" s="24">
        <v>568</v>
      </c>
      <c r="N10" s="24">
        <v>62400</v>
      </c>
      <c r="O10" s="19"/>
      <c r="P10" s="19"/>
      <c r="Q10" s="18"/>
      <c r="R10" s="18"/>
      <c r="S10" s="18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0">
        <v>392</v>
      </c>
      <c r="H11" s="10">
        <v>40700</v>
      </c>
      <c r="I11" s="10">
        <v>68</v>
      </c>
      <c r="J11" s="10">
        <v>13600</v>
      </c>
      <c r="K11" s="10">
        <v>2</v>
      </c>
      <c r="L11" s="10">
        <v>1200</v>
      </c>
      <c r="M11" s="12">
        <v>462</v>
      </c>
      <c r="N11" s="12">
        <v>55500</v>
      </c>
      <c r="O11" s="22"/>
      <c r="P11" s="22"/>
      <c r="Q11" s="27"/>
      <c r="R11" s="27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0">
        <v>8</v>
      </c>
      <c r="B12" s="10" t="s">
        <v>20</v>
      </c>
      <c r="C12" s="16"/>
      <c r="D12" s="16"/>
      <c r="E12" s="16"/>
      <c r="F12" s="16"/>
      <c r="G12" s="16">
        <v>624</v>
      </c>
      <c r="H12" s="16">
        <v>61200</v>
      </c>
      <c r="I12" s="16">
        <v>63</v>
      </c>
      <c r="J12" s="16">
        <v>12600</v>
      </c>
      <c r="K12" s="16">
        <v>1</v>
      </c>
      <c r="L12" s="16">
        <v>600</v>
      </c>
      <c r="M12" s="24">
        <v>688</v>
      </c>
      <c r="N12" s="24">
        <v>74400</v>
      </c>
      <c r="O12" s="19"/>
      <c r="P12" s="19"/>
      <c r="Q12" s="18"/>
      <c r="R12" s="18"/>
      <c r="S12" s="18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405</v>
      </c>
      <c r="H13" s="9">
        <v>40150</v>
      </c>
      <c r="I13" s="9">
        <v>45</v>
      </c>
      <c r="J13" s="9">
        <v>8900</v>
      </c>
      <c r="K13" s="9">
        <v>1</v>
      </c>
      <c r="L13" s="9">
        <v>600</v>
      </c>
      <c r="M13" s="9">
        <v>451</v>
      </c>
      <c r="N13" s="9">
        <v>49650</v>
      </c>
      <c r="O13" s="19"/>
      <c r="P13" s="19"/>
      <c r="Q13" s="18"/>
      <c r="R13" s="18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309</v>
      </c>
      <c r="H14" s="9">
        <v>30450</v>
      </c>
      <c r="I14" s="9">
        <v>40</v>
      </c>
      <c r="J14" s="9">
        <v>8000</v>
      </c>
      <c r="K14" s="9">
        <v>1</v>
      </c>
      <c r="L14" s="9">
        <v>600</v>
      </c>
      <c r="M14" s="9">
        <f>C14+E14+G14+I14+K14</f>
        <v>350</v>
      </c>
      <c r="N14" s="25">
        <f>D14+F14+H14+J14+L14</f>
        <v>39050</v>
      </c>
      <c r="O14" s="19"/>
      <c r="P14" s="19"/>
      <c r="Q14" s="18"/>
      <c r="R14" s="18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413</v>
      </c>
      <c r="H15" s="10">
        <v>41300</v>
      </c>
      <c r="I15" s="10">
        <v>49</v>
      </c>
      <c r="J15" s="10">
        <v>9800</v>
      </c>
      <c r="K15" s="10">
        <v>0</v>
      </c>
      <c r="L15" s="10">
        <v>0</v>
      </c>
      <c r="M15" s="10">
        <v>462</v>
      </c>
      <c r="N15" s="10">
        <v>51100</v>
      </c>
      <c r="O15" s="19"/>
      <c r="P15" s="19"/>
      <c r="Q15" s="18"/>
      <c r="R15" s="18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10">
        <v>912</v>
      </c>
      <c r="H16" s="10">
        <v>91200</v>
      </c>
      <c r="I16" s="10">
        <v>185</v>
      </c>
      <c r="J16" s="10">
        <f>I16*200</f>
        <v>37000</v>
      </c>
      <c r="K16" s="10">
        <v>4</v>
      </c>
      <c r="L16" s="10">
        <f>K16*600</f>
        <v>2400</v>
      </c>
      <c r="M16" s="12">
        <f>SUM(G16,I16,K16)</f>
        <v>1101</v>
      </c>
      <c r="N16" s="12">
        <f>SUM(H16,J16,L16)</f>
        <v>130600</v>
      </c>
      <c r="O16" s="22"/>
      <c r="P16" s="22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9">
        <v>595</v>
      </c>
      <c r="H17" s="9">
        <v>59500</v>
      </c>
      <c r="I17" s="9">
        <v>96</v>
      </c>
      <c r="J17" s="9">
        <v>19200</v>
      </c>
      <c r="K17" s="9">
        <v>5</v>
      </c>
      <c r="L17" s="9">
        <v>3000</v>
      </c>
      <c r="M17" s="9">
        <v>696</v>
      </c>
      <c r="N17" s="9">
        <v>81700</v>
      </c>
      <c r="O17" s="19"/>
      <c r="P17" s="19"/>
      <c r="Q17" s="18"/>
      <c r="R17" s="18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7">
        <v>14</v>
      </c>
      <c r="B18" s="17" t="s">
        <v>26</v>
      </c>
      <c r="C18" s="10"/>
      <c r="D18" s="10"/>
      <c r="E18" s="10"/>
      <c r="F18" s="10"/>
      <c r="G18" s="10">
        <v>856</v>
      </c>
      <c r="H18" s="10">
        <f>G18*100</f>
        <v>85600</v>
      </c>
      <c r="I18" s="10">
        <v>135</v>
      </c>
      <c r="J18" s="10">
        <f>I18*200</f>
        <v>27000</v>
      </c>
      <c r="K18" s="10">
        <v>4</v>
      </c>
      <c r="L18" s="10">
        <f>K18*600</f>
        <v>2400</v>
      </c>
      <c r="M18" s="12">
        <f>G18+I18+K18</f>
        <v>995</v>
      </c>
      <c r="N18" s="12">
        <f>H18+J18+L18</f>
        <v>115000</v>
      </c>
      <c r="O18" s="26"/>
      <c r="P18" s="26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12">
        <v>9103</v>
      </c>
      <c r="H19" s="12">
        <v>910800</v>
      </c>
      <c r="I19" s="12">
        <v>1397</v>
      </c>
      <c r="J19" s="12">
        <v>278900</v>
      </c>
      <c r="K19" s="12">
        <v>27</v>
      </c>
      <c r="L19" s="12">
        <v>16200</v>
      </c>
      <c r="M19" s="15">
        <v>10527</v>
      </c>
      <c r="N19" s="15">
        <v>1205900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8"/>
      <c r="T20" s="40"/>
      <c r="U20" s="28"/>
      <c r="V20" s="28"/>
    </row>
    <row r="21" ht="14.25" spans="19:22">
      <c r="S21" s="28"/>
      <c r="T21" s="41"/>
      <c r="U21" s="28"/>
      <c r="V21" s="28"/>
    </row>
    <row r="22" ht="14.25" spans="19:22">
      <c r="S22" s="28"/>
      <c r="T22" s="42"/>
      <c r="U22" s="28"/>
      <c r="V22" s="28"/>
    </row>
    <row r="23" ht="14.25" spans="19:22">
      <c r="S23" s="28"/>
      <c r="T23" s="43"/>
      <c r="U23" s="28"/>
      <c r="V23" s="28"/>
    </row>
    <row r="24" ht="14.25" spans="19:22">
      <c r="S24" s="28"/>
      <c r="T24" s="41"/>
      <c r="U24" s="28"/>
      <c r="V24" s="28"/>
    </row>
    <row r="25" ht="14.25" spans="19:22">
      <c r="S25" s="28"/>
      <c r="T25" s="42"/>
      <c r="U25" s="28"/>
      <c r="V25" s="28"/>
    </row>
    <row r="26" ht="14.25" spans="19:22">
      <c r="S26" s="28"/>
      <c r="T26" s="42"/>
      <c r="U26" s="28"/>
      <c r="V26" s="28"/>
    </row>
    <row r="27" ht="14.25" spans="19:22">
      <c r="S27" s="28"/>
      <c r="T27" s="42"/>
      <c r="U27" s="28"/>
      <c r="V27" s="28"/>
    </row>
    <row r="28" ht="14.25" spans="19:22">
      <c r="S28" s="28"/>
      <c r="T28" s="42"/>
      <c r="U28" s="28"/>
      <c r="V28" s="28"/>
    </row>
    <row r="29" ht="14.25" spans="19:22">
      <c r="S29" s="28"/>
      <c r="T29" s="42"/>
      <c r="U29" s="28"/>
      <c r="V29" s="28"/>
    </row>
    <row r="30" ht="14.25" spans="19:22">
      <c r="S30" s="28"/>
      <c r="T30" s="42"/>
      <c r="U30" s="28"/>
      <c r="V30" s="28"/>
    </row>
    <row r="31" ht="14.25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2023-06-20T07:53:58Z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