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915" activeTab="0"/>
  </bookViews>
  <sheets>
    <sheet name="资金发放表" sheetId="1" r:id="rId1"/>
    <sheet name="Sheet1" sheetId="2" r:id="rId2"/>
  </sheets>
  <definedNames>
    <definedName name="_xlnm.Print_Area" localSheetId="0">'资金发放表'!$A$1:$L$20</definedName>
  </definedNames>
  <calcPr fullCalcOnLoad="1"/>
</workbook>
</file>

<file path=xl/sharedStrings.xml><?xml version="1.0" encoding="utf-8"?>
<sst xmlns="http://schemas.openxmlformats.org/spreadsheetml/2006/main" count="32" uniqueCount="28">
  <si>
    <t>2024年4月洛龙区困难残疾人生活补贴和重度残疾人护理补贴资金发放表</t>
  </si>
  <si>
    <t xml:space="preserve">                                                                                                      单位：元</t>
  </si>
  <si>
    <t>序号</t>
  </si>
  <si>
    <t>乡（镇）办事处</t>
  </si>
  <si>
    <t>困 难 残 疾 人</t>
  </si>
  <si>
    <t>重 度 残 疾 人</t>
  </si>
  <si>
    <t>两项补贴合计</t>
  </si>
  <si>
    <t>冲减金额</t>
  </si>
  <si>
    <t>实发金额</t>
  </si>
  <si>
    <t>人数</t>
  </si>
  <si>
    <t>月补贴标准</t>
  </si>
  <si>
    <t>补贴金额</t>
  </si>
  <si>
    <t>两项补贴金额合计</t>
  </si>
  <si>
    <t>安乐街道</t>
  </si>
  <si>
    <t>关林街道</t>
  </si>
  <si>
    <t>太康东路街道</t>
  </si>
  <si>
    <t>龙门街道</t>
  </si>
  <si>
    <t>李楼街道</t>
  </si>
  <si>
    <t>古城街道</t>
  </si>
  <si>
    <t>科技园街道</t>
  </si>
  <si>
    <t>开元路街道</t>
  </si>
  <si>
    <t>学府街道</t>
  </si>
  <si>
    <t>翠云路街道</t>
  </si>
  <si>
    <t>定鼎门街道</t>
  </si>
  <si>
    <t>龙门石窟街道</t>
  </si>
  <si>
    <t>佃庄镇</t>
  </si>
  <si>
    <t>丰李街道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</si>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</sst>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黑体"/>
      <family val="3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9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176" fontId="7" fillId="18" borderId="10" xfId="0" applyNumberFormat="1" applyFont="1" applyFill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63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8" zoomScaleNormal="88" workbookViewId="0" topLeftCell="A14">
      <selection activeCell="I23" sqref="I23"/>
    </sheetView>
  </sheetViews>
  <sheetFormatPr defaultColWidth="9.00390625" defaultRowHeight="13.5"/>
  <cols>
    <col min="1" max="1" width="7.625" style="1" customWidth="1"/>
    <col min="2" max="2" width="20.25390625" style="1" customWidth="1"/>
    <col min="3" max="3" width="8.375" style="1" customWidth="1"/>
    <col min="4" max="4" width="11.125" style="1" customWidth="1"/>
    <col min="5" max="5" width="9.75390625" style="1" customWidth="1"/>
    <col min="6" max="6" width="8.375" style="1" customWidth="1"/>
    <col min="7" max="7" width="10.875" style="1" customWidth="1"/>
    <col min="8" max="8" width="10.50390625" style="1" customWidth="1"/>
    <col min="9" max="9" width="10.00390625" style="1" customWidth="1"/>
    <col min="10" max="10" width="18.75390625" style="1" customWidth="1"/>
    <col min="11" max="11" width="10.25390625" style="2" customWidth="1"/>
    <col min="12" max="12" width="11.50390625" style="2" customWidth="1"/>
    <col min="13" max="16384" width="9.00390625" style="1" customWidth="1"/>
  </cols>
  <sheetData>
    <row r="1" spans="1:12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5.5" customHeight="1">
      <c r="A3" s="5" t="s">
        <v>2</v>
      </c>
      <c r="B3" s="6" t="s">
        <v>3</v>
      </c>
      <c r="C3" s="7" t="s">
        <v>4</v>
      </c>
      <c r="D3" s="7"/>
      <c r="E3" s="7"/>
      <c r="F3" s="7" t="s">
        <v>5</v>
      </c>
      <c r="G3" s="7"/>
      <c r="H3" s="7"/>
      <c r="I3" s="7" t="s">
        <v>6</v>
      </c>
      <c r="J3" s="19"/>
      <c r="K3" s="20" t="s">
        <v>7</v>
      </c>
      <c r="L3" s="21" t="s">
        <v>8</v>
      </c>
    </row>
    <row r="4" spans="1:12" ht="15.75" customHeight="1">
      <c r="A4" s="5"/>
      <c r="B4" s="6"/>
      <c r="C4" s="8" t="s">
        <v>9</v>
      </c>
      <c r="D4" s="8" t="s">
        <v>10</v>
      </c>
      <c r="E4" s="8" t="s">
        <v>11</v>
      </c>
      <c r="F4" s="8" t="s">
        <v>9</v>
      </c>
      <c r="G4" s="8" t="s">
        <v>10</v>
      </c>
      <c r="H4" s="8" t="s">
        <v>11</v>
      </c>
      <c r="I4" s="8" t="s">
        <v>9</v>
      </c>
      <c r="J4" s="22" t="s">
        <v>12</v>
      </c>
      <c r="K4" s="20"/>
      <c r="L4" s="21"/>
    </row>
    <row r="5" spans="1:12" ht="15.75" customHeight="1">
      <c r="A5" s="5"/>
      <c r="B5" s="6"/>
      <c r="C5" s="8"/>
      <c r="D5" s="8"/>
      <c r="E5" s="8"/>
      <c r="F5" s="8"/>
      <c r="G5" s="8"/>
      <c r="H5" s="8"/>
      <c r="I5" s="8"/>
      <c r="J5" s="22"/>
      <c r="K5" s="20"/>
      <c r="L5" s="21"/>
    </row>
    <row r="6" spans="1:12" s="1" customFormat="1" ht="30" customHeight="1">
      <c r="A6" s="9">
        <v>1</v>
      </c>
      <c r="B6" s="10" t="s">
        <v>13</v>
      </c>
      <c r="C6" s="11">
        <v>110</v>
      </c>
      <c r="D6" s="12">
        <v>100</v>
      </c>
      <c r="E6" s="11">
        <f aca="true" t="shared" si="0" ref="E6:E19">C6*D6</f>
        <v>11000</v>
      </c>
      <c r="F6" s="11">
        <v>298</v>
      </c>
      <c r="G6" s="12">
        <v>100</v>
      </c>
      <c r="H6" s="11">
        <f aca="true" t="shared" si="1" ref="H6:H19">F6*G6</f>
        <v>29800</v>
      </c>
      <c r="I6" s="23">
        <f aca="true" t="shared" si="2" ref="I6:I19">C6+F6</f>
        <v>408</v>
      </c>
      <c r="J6" s="23">
        <f aca="true" t="shared" si="3" ref="J6:J19">E6+H6</f>
        <v>40800</v>
      </c>
      <c r="K6" s="24"/>
      <c r="L6" s="24">
        <f aca="true" t="shared" si="4" ref="L6:L19">J6-K6</f>
        <v>40800</v>
      </c>
    </row>
    <row r="7" spans="1:12" s="1" customFormat="1" ht="30" customHeight="1">
      <c r="A7" s="9">
        <v>2</v>
      </c>
      <c r="B7" s="10" t="s">
        <v>14</v>
      </c>
      <c r="C7" s="11">
        <v>78</v>
      </c>
      <c r="D7" s="12">
        <v>100</v>
      </c>
      <c r="E7" s="11">
        <f t="shared" si="0"/>
        <v>7800</v>
      </c>
      <c r="F7" s="11">
        <v>267</v>
      </c>
      <c r="G7" s="12">
        <v>100</v>
      </c>
      <c r="H7" s="11">
        <f t="shared" si="1"/>
        <v>26700</v>
      </c>
      <c r="I7" s="23">
        <f t="shared" si="2"/>
        <v>345</v>
      </c>
      <c r="J7" s="23">
        <f t="shared" si="3"/>
        <v>34500</v>
      </c>
      <c r="K7" s="24"/>
      <c r="L7" s="24">
        <f t="shared" si="4"/>
        <v>34500</v>
      </c>
    </row>
    <row r="8" spans="1:12" s="1" customFormat="1" ht="30" customHeight="1">
      <c r="A8" s="9">
        <v>3</v>
      </c>
      <c r="B8" s="13" t="s">
        <v>15</v>
      </c>
      <c r="C8" s="11">
        <v>95</v>
      </c>
      <c r="D8" s="12">
        <v>100</v>
      </c>
      <c r="E8" s="11">
        <f t="shared" si="0"/>
        <v>9500</v>
      </c>
      <c r="F8" s="11">
        <v>241</v>
      </c>
      <c r="G8" s="12">
        <v>100</v>
      </c>
      <c r="H8" s="11">
        <f t="shared" si="1"/>
        <v>24100</v>
      </c>
      <c r="I8" s="23">
        <f t="shared" si="2"/>
        <v>336</v>
      </c>
      <c r="J8" s="23">
        <f t="shared" si="3"/>
        <v>33600</v>
      </c>
      <c r="K8" s="24"/>
      <c r="L8" s="24">
        <f t="shared" si="4"/>
        <v>33600</v>
      </c>
    </row>
    <row r="9" spans="1:12" s="1" customFormat="1" ht="30" customHeight="1">
      <c r="A9" s="14">
        <v>4</v>
      </c>
      <c r="B9" s="13" t="s">
        <v>16</v>
      </c>
      <c r="C9" s="11">
        <v>142</v>
      </c>
      <c r="D9" s="12">
        <v>100</v>
      </c>
      <c r="E9" s="11">
        <f t="shared" si="0"/>
        <v>14200</v>
      </c>
      <c r="F9" s="11">
        <v>304</v>
      </c>
      <c r="G9" s="12">
        <v>100</v>
      </c>
      <c r="H9" s="11">
        <f t="shared" si="1"/>
        <v>30400</v>
      </c>
      <c r="I9" s="23">
        <f t="shared" si="2"/>
        <v>446</v>
      </c>
      <c r="J9" s="23">
        <f t="shared" si="3"/>
        <v>44600</v>
      </c>
      <c r="K9" s="11"/>
      <c r="L9" s="11">
        <f t="shared" si="4"/>
        <v>44600</v>
      </c>
    </row>
    <row r="10" spans="1:12" s="1" customFormat="1" ht="30" customHeight="1">
      <c r="A10" s="9">
        <v>5</v>
      </c>
      <c r="B10" s="13" t="s">
        <v>17</v>
      </c>
      <c r="C10" s="11">
        <v>156</v>
      </c>
      <c r="D10" s="15">
        <v>100</v>
      </c>
      <c r="E10" s="16">
        <f t="shared" si="0"/>
        <v>15600</v>
      </c>
      <c r="F10" s="11">
        <v>570</v>
      </c>
      <c r="G10" s="12">
        <v>100</v>
      </c>
      <c r="H10" s="11">
        <f t="shared" si="1"/>
        <v>57000</v>
      </c>
      <c r="I10" s="23">
        <f t="shared" si="2"/>
        <v>726</v>
      </c>
      <c r="J10" s="23">
        <f t="shared" si="3"/>
        <v>72600</v>
      </c>
      <c r="K10" s="24"/>
      <c r="L10" s="24">
        <f t="shared" si="4"/>
        <v>72600</v>
      </c>
    </row>
    <row r="11" spans="1:12" ht="30" customHeight="1">
      <c r="A11" s="9">
        <v>6</v>
      </c>
      <c r="B11" s="13" t="s">
        <v>18</v>
      </c>
      <c r="C11" s="16">
        <v>82</v>
      </c>
      <c r="D11" s="15">
        <v>100</v>
      </c>
      <c r="E11" s="16">
        <f t="shared" si="0"/>
        <v>8200</v>
      </c>
      <c r="F11" s="16">
        <v>230</v>
      </c>
      <c r="G11" s="12">
        <v>100</v>
      </c>
      <c r="H11" s="11">
        <f t="shared" si="1"/>
        <v>23000</v>
      </c>
      <c r="I11" s="23">
        <f t="shared" si="2"/>
        <v>312</v>
      </c>
      <c r="J11" s="23">
        <f t="shared" si="3"/>
        <v>31200</v>
      </c>
      <c r="K11" s="24"/>
      <c r="L11" s="24">
        <f t="shared" si="4"/>
        <v>31200</v>
      </c>
    </row>
    <row r="12" spans="1:12" s="1" customFormat="1" ht="30" customHeight="1">
      <c r="A12" s="9">
        <v>7</v>
      </c>
      <c r="B12" s="13" t="s">
        <v>19</v>
      </c>
      <c r="C12" s="11">
        <v>168</v>
      </c>
      <c r="D12" s="12">
        <v>100</v>
      </c>
      <c r="E12" s="11">
        <f t="shared" si="0"/>
        <v>16800</v>
      </c>
      <c r="F12" s="11">
        <v>408</v>
      </c>
      <c r="G12" s="12">
        <v>100</v>
      </c>
      <c r="H12" s="11">
        <f t="shared" si="1"/>
        <v>40800</v>
      </c>
      <c r="I12" s="23">
        <f t="shared" si="2"/>
        <v>576</v>
      </c>
      <c r="J12" s="23">
        <f t="shared" si="3"/>
        <v>57600</v>
      </c>
      <c r="K12" s="24"/>
      <c r="L12" s="24">
        <f t="shared" si="4"/>
        <v>57600</v>
      </c>
    </row>
    <row r="13" spans="1:12" s="1" customFormat="1" ht="30" customHeight="1">
      <c r="A13" s="9">
        <v>8</v>
      </c>
      <c r="B13" s="13" t="s">
        <v>20</v>
      </c>
      <c r="C13" s="11">
        <v>46</v>
      </c>
      <c r="D13" s="12">
        <v>100</v>
      </c>
      <c r="E13" s="11">
        <f t="shared" si="0"/>
        <v>4600</v>
      </c>
      <c r="F13" s="11">
        <v>202</v>
      </c>
      <c r="G13" s="12">
        <v>100</v>
      </c>
      <c r="H13" s="11">
        <f t="shared" si="1"/>
        <v>20200</v>
      </c>
      <c r="I13" s="23">
        <f t="shared" si="2"/>
        <v>248</v>
      </c>
      <c r="J13" s="23">
        <f t="shared" si="3"/>
        <v>24800</v>
      </c>
      <c r="K13" s="24"/>
      <c r="L13" s="24">
        <f t="shared" si="4"/>
        <v>24800</v>
      </c>
    </row>
    <row r="14" spans="1:12" s="1" customFormat="1" ht="30" customHeight="1">
      <c r="A14" s="9">
        <v>9</v>
      </c>
      <c r="B14" s="13" t="s">
        <v>21</v>
      </c>
      <c r="C14" s="11">
        <v>45</v>
      </c>
      <c r="D14" s="12">
        <v>100</v>
      </c>
      <c r="E14" s="11">
        <f t="shared" si="0"/>
        <v>4500</v>
      </c>
      <c r="F14" s="11">
        <v>116</v>
      </c>
      <c r="G14" s="12">
        <v>100</v>
      </c>
      <c r="H14" s="11">
        <f t="shared" si="1"/>
        <v>11600</v>
      </c>
      <c r="I14" s="23">
        <f t="shared" si="2"/>
        <v>161</v>
      </c>
      <c r="J14" s="23">
        <f t="shared" si="3"/>
        <v>16100</v>
      </c>
      <c r="K14" s="24"/>
      <c r="L14" s="24">
        <f t="shared" si="4"/>
        <v>16100</v>
      </c>
    </row>
    <row r="15" spans="1:12" s="1" customFormat="1" ht="30" customHeight="1">
      <c r="A15" s="9">
        <v>10</v>
      </c>
      <c r="B15" s="10" t="s">
        <v>22</v>
      </c>
      <c r="C15" s="11">
        <v>41</v>
      </c>
      <c r="D15" s="12">
        <v>100</v>
      </c>
      <c r="E15" s="11">
        <f t="shared" si="0"/>
        <v>4100</v>
      </c>
      <c r="F15" s="11">
        <v>155</v>
      </c>
      <c r="G15" s="12">
        <v>100</v>
      </c>
      <c r="H15" s="11">
        <f t="shared" si="1"/>
        <v>15500</v>
      </c>
      <c r="I15" s="23">
        <f t="shared" si="2"/>
        <v>196</v>
      </c>
      <c r="J15" s="23">
        <f t="shared" si="3"/>
        <v>19600</v>
      </c>
      <c r="K15" s="24"/>
      <c r="L15" s="24">
        <f t="shared" si="4"/>
        <v>19600</v>
      </c>
    </row>
    <row r="16" spans="1:12" s="1" customFormat="1" ht="30" customHeight="1">
      <c r="A16" s="9">
        <v>11</v>
      </c>
      <c r="B16" s="10" t="s">
        <v>23</v>
      </c>
      <c r="C16" s="11">
        <v>49</v>
      </c>
      <c r="D16" s="12">
        <v>100</v>
      </c>
      <c r="E16" s="11">
        <f t="shared" si="0"/>
        <v>4900</v>
      </c>
      <c r="F16" s="11">
        <v>140</v>
      </c>
      <c r="G16" s="12">
        <v>100</v>
      </c>
      <c r="H16" s="11">
        <f t="shared" si="1"/>
        <v>14000</v>
      </c>
      <c r="I16" s="23">
        <f t="shared" si="2"/>
        <v>189</v>
      </c>
      <c r="J16" s="23">
        <f t="shared" si="3"/>
        <v>18900</v>
      </c>
      <c r="K16" s="24"/>
      <c r="L16" s="24">
        <f t="shared" si="4"/>
        <v>18900</v>
      </c>
    </row>
    <row r="17" spans="1:12" s="1" customFormat="1" ht="30" customHeight="1">
      <c r="A17" s="9">
        <v>12</v>
      </c>
      <c r="B17" s="17" t="s">
        <v>24</v>
      </c>
      <c r="C17" s="17">
        <v>241</v>
      </c>
      <c r="D17" s="18">
        <v>100</v>
      </c>
      <c r="E17" s="18">
        <f t="shared" si="0"/>
        <v>24100</v>
      </c>
      <c r="F17" s="17">
        <v>422</v>
      </c>
      <c r="G17" s="18">
        <v>100</v>
      </c>
      <c r="H17" s="11">
        <f t="shared" si="1"/>
        <v>42200</v>
      </c>
      <c r="I17" s="23">
        <f t="shared" si="2"/>
        <v>663</v>
      </c>
      <c r="J17" s="23">
        <f t="shared" si="3"/>
        <v>66300</v>
      </c>
      <c r="K17" s="11"/>
      <c r="L17" s="11">
        <f t="shared" si="4"/>
        <v>66300</v>
      </c>
    </row>
    <row r="18" spans="1:12" ht="30" customHeight="1">
      <c r="A18" s="9">
        <v>13</v>
      </c>
      <c r="B18" s="17" t="s">
        <v>25</v>
      </c>
      <c r="C18" s="17">
        <v>203</v>
      </c>
      <c r="D18" s="18">
        <v>100</v>
      </c>
      <c r="E18" s="18">
        <f t="shared" si="0"/>
        <v>20300</v>
      </c>
      <c r="F18" s="17">
        <v>377</v>
      </c>
      <c r="G18" s="18">
        <v>100</v>
      </c>
      <c r="H18" s="11">
        <f t="shared" si="1"/>
        <v>37700</v>
      </c>
      <c r="I18" s="23">
        <f t="shared" si="2"/>
        <v>580</v>
      </c>
      <c r="J18" s="23">
        <f t="shared" si="3"/>
        <v>58000</v>
      </c>
      <c r="K18" s="11"/>
      <c r="L18" s="11">
        <f t="shared" si="4"/>
        <v>58000</v>
      </c>
    </row>
    <row r="19" spans="1:12" ht="30" customHeight="1">
      <c r="A19" s="9">
        <v>14</v>
      </c>
      <c r="B19" s="17" t="s">
        <v>26</v>
      </c>
      <c r="C19" s="17">
        <v>195</v>
      </c>
      <c r="D19" s="11">
        <v>100</v>
      </c>
      <c r="E19" s="11">
        <f t="shared" si="0"/>
        <v>19500</v>
      </c>
      <c r="F19" s="17">
        <v>396</v>
      </c>
      <c r="G19" s="11">
        <v>100</v>
      </c>
      <c r="H19" s="11">
        <f t="shared" si="1"/>
        <v>39600</v>
      </c>
      <c r="I19" s="23">
        <f t="shared" si="2"/>
        <v>591</v>
      </c>
      <c r="J19" s="23">
        <f t="shared" si="3"/>
        <v>59100</v>
      </c>
      <c r="K19" s="11"/>
      <c r="L19" s="11">
        <f t="shared" si="4"/>
        <v>59100</v>
      </c>
    </row>
    <row r="20" spans="1:12" ht="30" customHeight="1">
      <c r="A20" s="9">
        <v>15</v>
      </c>
      <c r="B20" s="10" t="s">
        <v>27</v>
      </c>
      <c r="C20" s="11">
        <f aca="true" t="shared" si="5" ref="C20:F20">SUM(C6:C19)</f>
        <v>1651</v>
      </c>
      <c r="D20" s="11"/>
      <c r="E20" s="11">
        <f t="shared" si="5"/>
        <v>165100</v>
      </c>
      <c r="F20" s="11">
        <f t="shared" si="5"/>
        <v>4126</v>
      </c>
      <c r="G20" s="11"/>
      <c r="H20" s="11">
        <f aca="true" t="shared" si="6" ref="H20:J20">SUM(H6:H19)</f>
        <v>412600</v>
      </c>
      <c r="I20" s="11">
        <f t="shared" si="6"/>
        <v>5777</v>
      </c>
      <c r="J20" s="11">
        <f t="shared" si="6"/>
        <v>577700</v>
      </c>
      <c r="K20" s="11"/>
      <c r="L20" s="11">
        <f>SUM(L6:L19)</f>
        <v>577700</v>
      </c>
    </row>
    <row r="21" ht="30" customHeight="1"/>
  </sheetData>
  <sheetProtection/>
  <mergeCells count="17">
    <mergeCell ref="A1:L1"/>
    <mergeCell ref="A2:L2"/>
    <mergeCell ref="C3:E3"/>
    <mergeCell ref="F3:H3"/>
    <mergeCell ref="I3:J3"/>
    <mergeCell ref="A3:A5"/>
    <mergeCell ref="B3:B5"/>
    <mergeCell ref="C4:C5"/>
    <mergeCell ref="D4:D5"/>
    <mergeCell ref="E4:E5"/>
    <mergeCell ref="F4:F5"/>
    <mergeCell ref="G4:G5"/>
    <mergeCell ref="H4:H5"/>
    <mergeCell ref="I4:I5"/>
    <mergeCell ref="J4:J5"/>
    <mergeCell ref="K3:K5"/>
    <mergeCell ref="L3:L5"/>
  </mergeCells>
  <printOptions/>
  <pageMargins left="0.9048611111111111" right="0.6298611111111111" top="0.39305555555555555" bottom="0.3" header="0.3" footer="0.3"/>
  <pageSetup fitToHeight="1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17" sqref="G1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2021-04-20T02:05:03Z</cp:lastPrinted>
  <dcterms:created xsi:type="dcterms:W3CDTF">2006-09-16T00:00:00Z</dcterms:created>
  <dcterms:modified xsi:type="dcterms:W3CDTF">2024-03-29T00:54:48Z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788438F513E441ADBE19149585FF0214</vt:lpwstr>
  </property>
</Properties>
</file>