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3" r:id="rId1"/>
    <sheet name="Sheet6"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<sst xmlns="http://schemas.openxmlformats.org/spreadsheetml/2006/main" count="252" uniqueCount="108">
  <si>
    <t>附件2</t>
  </si>
  <si>
    <t>调整完善后的洛龙区2024年度巩固拓展脱贫攻坚成果项目库统计表</t>
  </si>
  <si>
    <t xml:space="preserve">单位：万元         </t>
  </si>
  <si>
    <t>序号</t>
  </si>
  <si>
    <t>省辖市</t>
  </si>
  <si>
    <t>县（市、区）</t>
  </si>
  <si>
    <t>项目名称</t>
  </si>
  <si>
    <t>项目
类型</t>
  </si>
  <si>
    <t>建设
性质</t>
  </si>
  <si>
    <t>实施
地点</t>
  </si>
  <si>
    <t>时间
进度</t>
  </si>
  <si>
    <t>责任
单位</t>
  </si>
  <si>
    <t>建设任务</t>
  </si>
  <si>
    <t>资金
规模</t>
  </si>
  <si>
    <t>资金筹
措方式</t>
  </si>
  <si>
    <t>受益
对象</t>
  </si>
  <si>
    <t>绩效目标</t>
  </si>
  <si>
    <t>群众
参与</t>
  </si>
  <si>
    <t>带贫减贫机制</t>
  </si>
  <si>
    <t>合计</t>
  </si>
  <si>
    <t>一、</t>
  </si>
  <si>
    <t>基础设施</t>
  </si>
  <si>
    <t>洛阳市</t>
  </si>
  <si>
    <t>洛龙区</t>
  </si>
  <si>
    <t>2024年洛龙区科技园街道毕沟社区农村生活污水治理项目</t>
  </si>
  <si>
    <t>新建</t>
  </si>
  <si>
    <t>毕沟社区</t>
  </si>
  <si>
    <t>2024年</t>
  </si>
  <si>
    <t>区农业农村局</t>
  </si>
  <si>
    <t>新建村内污水管道，其中管径300的383米、管径400的295米、管径160的100米，钢管8.3米共计786.3米，新建化粪池1座、清水池1座、引水渠3处、砼道路314平方米。</t>
  </si>
  <si>
    <t>财政衔接资金</t>
  </si>
  <si>
    <t>社区全体居民</t>
  </si>
  <si>
    <t>项目实施将解决村内及沟底污水溢流，群众出行难问题，脱贫对象与监测对象对实施效果满意。</t>
  </si>
  <si>
    <t>是</t>
  </si>
  <si>
    <t>提升群众用水满意度，脱贫对象与监测对象对实施效果满意。</t>
  </si>
  <si>
    <t>2024年洛龙区丰李街道东坡社区道路项目</t>
  </si>
  <si>
    <t>东坡社区</t>
  </si>
  <si>
    <t>区住建局</t>
  </si>
  <si>
    <t>将原有3.5米宽混凝土道路，改建为4米-5.5米宽的沥青混凝土路面，总长约2000米，其中东坡社区党群服务中心至陆庄路段长约1300米、党群服务中心往北路段长约700米。</t>
  </si>
  <si>
    <t>确保群众出行安全，改善环境质量，提高基础设施公共服务水平，提高群众满意度</t>
  </si>
  <si>
    <t>解决群众出行难题，缓解社区内交通压力，为下一步产业发展提供便利，提高群众满意度。</t>
  </si>
  <si>
    <t>2024年洛龙区佃庄镇后石罢社区产业配套新建道路项目</t>
  </si>
  <si>
    <t>后石罢社区</t>
  </si>
  <si>
    <t>道路南北沥青混凝土长500米宽3.5米，两侧人行步道各1.5米宽，东西沥青混凝土长150米，宽3米。</t>
  </si>
  <si>
    <t>二、</t>
  </si>
  <si>
    <t>产业项目</t>
  </si>
  <si>
    <t>2024年洛龙区产业扶持奖补项目</t>
  </si>
  <si>
    <t>产业发展</t>
  </si>
  <si>
    <t>种植0.5亩及以上的特色农产品（蔬菜、花卉、中草药、食用菌）或1亩及以上经济林的，每户补贴1000元/年。安排监测户、脱贫户1—5人就业的新型农业经营主体，每年奖励用工单位2000元/人次；安排6—10人，每年奖励用工单位3000元/人次；安排10人以上的，奖励5万元/年。</t>
  </si>
  <si>
    <t>脱贫户、监测户及带贫农业经营主体</t>
  </si>
  <si>
    <t>项目实施将支持脱贫户、监测对象发展特色种植产业，支持农业经营主体带动脱贫群众参与务工，提高脱贫群众务工收入和满意度。</t>
  </si>
  <si>
    <t>2024年洛龙区学府街道王山社区集体经济—门面房项目</t>
  </si>
  <si>
    <t>王山社区</t>
  </si>
  <si>
    <t>区商务局</t>
  </si>
  <si>
    <t>新建一栋框架结构的三层门面房，建筑面积约3000㎡。</t>
  </si>
  <si>
    <t>社区全体脱贫户、监测户</t>
  </si>
  <si>
    <t>带动周边群众通过就近务工，发展餐饮和住宿等产业增加收入，实现脱贫群众稳定增收。</t>
  </si>
  <si>
    <t>打造特色鲜明的高端民宿，走好特色产业路，增强村级集体经济的“自我造血”功能，给脱贫户、监测对象提供务工岗位，增加产业收益。</t>
  </si>
  <si>
    <t>2024年洛龙区学府街道王山社区集体经济—门面房项目（二期)</t>
  </si>
  <si>
    <t>在2021年王山社区集体经济—门面房北边建约800平方米的二层裙楼。</t>
  </si>
  <si>
    <t>抢抓高端民宿风口，打造南山民宿集群，助力洛龙文旅升级，使产业发展项目稳定增收，并带动周边群众通过就近务工增收。</t>
  </si>
  <si>
    <t>打造特色鲜明的高端民宿，走好特色产业路，带动相关产业配套运营，实现乡村产业提质升级。增强村级集体经济的“自我造血”功能，给脱贫户、监测对象提供务工岗位，增加产业收益。</t>
  </si>
  <si>
    <t>2024年洛龙区学府街道田山社区集体经济—门面房项目</t>
  </si>
  <si>
    <t>田山社区</t>
  </si>
  <si>
    <t>新建一栋框架结构二层的门面房，建筑面积约3000平方米。</t>
  </si>
  <si>
    <t>增强村级集体经济的“自我造血”功能，给脱贫户、监测对象提供务工岗位，增加产业收益。</t>
  </si>
  <si>
    <t>2024年洛龙区丰李街道标准化生产厂房项目（二期）</t>
  </si>
  <si>
    <t>丰李街道</t>
  </si>
  <si>
    <t>区工信局</t>
  </si>
  <si>
    <t>全楼总建筑面积4264.11平方米。其中，地下一层，层高5.5米，建筑面积1029.15平方米，地上三层，地上总建筑面积3234.96平方米。主要包括：建筑、结构、给排水、电气。</t>
  </si>
  <si>
    <t>街道全体脱贫户、监测户</t>
  </si>
  <si>
    <t>项目建成后，将为社会提供50余名就业岗位，并将优先考虑周围社区脱贫户及监测户用工；每年收益在70万元左右。</t>
  </si>
  <si>
    <t>2024年洛龙区丰李街道东坡社区特色种植大棚项目</t>
  </si>
  <si>
    <t>占地约30亩，建设标准化大棚20个及相关配套设施。</t>
  </si>
  <si>
    <t>项目建成后，可带动群众就近务工就业40余人，每年可增加约10万元社区集体收入，提高居民经济收入。</t>
  </si>
  <si>
    <t>项目建成后，将优先考虑本社区脱贫群众就近务工就业；每年可增加约10万元社区集体收入，提高居民经济收入。</t>
  </si>
  <si>
    <t>2024年洛龙区佃庄镇后石罢社区都市农业采摘示范园区项目</t>
  </si>
  <si>
    <t>智能化装配式大跨度内保温主动蓄热日光温室7座，智能越夏番茄连栋薄膜温室2座及其他农业配套系统。</t>
  </si>
  <si>
    <t>改善脱贫户、监测对象就业环境，提供就业岗位，增加集体经济收益。</t>
  </si>
  <si>
    <t>为脱贫户、监测对象提供务工岗位，增加集体经济收益，解决有劳动能力的脱贫户、监测对象就业方面问题。</t>
  </si>
  <si>
    <t>2024年洛龙区丰李街道东坡社区精品民宿项目</t>
  </si>
  <si>
    <t>区文广旅局</t>
  </si>
  <si>
    <t>建设高标准民宿1000平方米。</t>
  </si>
  <si>
    <t>项目建成后，可带动群众就近务工就业20余人，每年可增加约20万元社区集体收入，提高居民经济收入。</t>
  </si>
  <si>
    <t>项目建成后，将优先考虑本社区脱贫群众就近务工就业；每年可增加约20万元社区集体收入，提高居民经济收入。</t>
  </si>
  <si>
    <t>2024年洛龙区龙门街道裴村社区智慧农业食用菌产业园项目（一期）</t>
  </si>
  <si>
    <t>裴村社区</t>
  </si>
  <si>
    <t>新建高档智能连栋薄膜、日光温室、温室大棚等总面积约100亩的园区建设，及相关配套建设装修。</t>
  </si>
  <si>
    <t>为85户脱贫户及13户监测户提供就业岗位，工资不低于全市最低工资标准；项目收益用于脱贫户和村集体，带动村级集体经济收入。</t>
  </si>
  <si>
    <t>项目收益一部分归村集体所有，另一部分支持脱贫户及监测户就地就业、重点支持老弱病残贫困人口或半劳动力人口通过力所能及的劳动获得劳务收入。</t>
  </si>
  <si>
    <t>2024年洛龙区学府街道王山社区集体经济—门面房项目（三期）</t>
  </si>
  <si>
    <t>在学府街道王山社区西南边占地约2.23亩，新建一栋框架结构的三层门面房，建筑面积约1200平方米及配套设施等。</t>
  </si>
  <si>
    <t>三、</t>
  </si>
  <si>
    <t>教育扶贫</t>
  </si>
  <si>
    <t>2024年洛龙区雨露计划职业教育培训项目</t>
  </si>
  <si>
    <t>对脱贫户职业教育培训进行补贴，人均补贴1500元。</t>
  </si>
  <si>
    <t>脱贫户、监测户</t>
  </si>
  <si>
    <t>对脱贫户职业教育培训进行补贴，人均补贴1500元，提高困难群众的就业能力和满意度。</t>
  </si>
  <si>
    <t>四、</t>
  </si>
  <si>
    <t>就业项目</t>
  </si>
  <si>
    <t>2024年洛龙区转移就业补贴项目</t>
  </si>
  <si>
    <t>就业扶贫</t>
  </si>
  <si>
    <t>区人社局</t>
  </si>
  <si>
    <t>跨省、市转移就业的脱贫劳动力、监测对象外出务工超过3个月，收入达到9000元以上的，给予一次性交通补助300元/人/年；市内转移就业年收入达到2万元以上的补助1000元，达到1.5万元以上的补助800元，达到1万元以上的补助500元。每户每年补助人数为1次。</t>
  </si>
  <si>
    <t>为约61户脱贫人口、监测对象安排一次性交通补助，户均补贴300元，提高就业稳定；为约2136户符合条件的脱贫人口、监测对象发放就业务工奖励，引导脱贫人口、监测对象转移就业。</t>
  </si>
  <si>
    <t>2024年洛龙区雨露计划短期技能培训项目</t>
  </si>
  <si>
    <t>对脱贫户短期技能培训进行补贴，人均补助2000元。</t>
  </si>
  <si>
    <t>对脱贫户短期技能培训进行补贴，人均补助2000元，提升脱贫户、监测户就业能力。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</si>
</sst>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name val="宋体"/>
      <charset val="134"/>
    </font>
    <font>
      <sz val="12"/>
      <color rgb="FF000000"/>
      <name val="宋体"/>
      <charset val="134"/>
    </font>
    <font>
      <sz val="11"/>
      <name val="宋体"/>
      <charset val="134"/>
      <scheme val="minor"/>
    </font>
    <font>
      <sz val="11"/>
      <name val="宋体"/>
      <charset val="0"/>
    </font>
    <font>
      <sz val="24"/>
      <name val="方正小标宋简体"/>
      <charset val="134"/>
    </font>
    <font>
      <sz val="12"/>
      <name val="宋体"/>
      <charset val="134"/>
    </font>
    <font>
      <sz val="12"/>
      <name val="黑体"/>
      <charset val="134"/>
    </font>
    <font>
      <sz val="11"/>
      <name val="黑体"/>
      <charset val="134"/>
    </font>
    <font>
      <sz val="24"/>
      <color rgb="FFFF0000"/>
      <name val="方正小标宋简体"/>
      <charset val="134"/>
    </font>
    <font>
      <b/>
      <sz val="11"/>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10" fillId="0" borderId="0">
      <protection locked="0"/>
    </xf>
  </cellStyleXfs>
  <cellXfs count="28">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2" fillId="0" borderId="0" xfId="0" applyFont="1" applyFill="1" applyAlignment="1">
      <alignment vertical="center"/>
    </xf>
    <xf numFmtId="0" fontId="0" fillId="0" borderId="0" xfId="0" applyFont="1" applyFill="1">
      <alignment vertical="center"/>
    </xf>
    <xf numFmtId="0" fontId="0" fillId="0" borderId="0" xfId="0" applyFill="1">
      <alignment vertical="center"/>
    </xf>
    <xf numFmtId="0" fontId="3" fillId="0" borderId="0" xfId="0" applyFont="1" applyFill="1" applyAlignment="1">
      <alignment vertical="center" wrapText="1"/>
    </xf>
    <xf numFmtId="0" fontId="3" fillId="0" borderId="0" xfId="0" applyFont="1" applyFill="1" applyBorder="1" applyAlignment="1">
      <alignment vertical="center" wrapText="1"/>
    </xf>
    <xf numFmtId="0" fontId="0" fillId="0" borderId="0" xfId="0"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49" applyFont="1" applyFill="1" applyBorder="1" applyAlignment="1" applyProtection="1">
      <alignment horizontal="center" vertical="center" wrapText="1"/>
    </xf>
    <xf numFmtId="0" fontId="0" fillId="0" borderId="1" xfId="0" applyFont="1" applyBorder="1" applyAlignment="1">
      <alignment horizontal="justify" vertical="center" indent="2"/>
    </xf>
    <xf numFmtId="0" fontId="0" fillId="0" borderId="1" xfId="0" applyFont="1" applyBorder="1" applyAlignment="1">
      <alignment horizontal="center" vertical="center"/>
    </xf>
    <xf numFmtId="0" fontId="0" fillId="0" borderId="1" xfId="0" applyFont="1" applyFill="1" applyBorder="1" applyAlignment="1">
      <alignment horizontal="justify" vertical="center" indent="2"/>
    </xf>
    <xf numFmtId="0" fontId="8" fillId="0" borderId="0" xfId="0" applyFont="1" applyFill="1" applyAlignment="1">
      <alignment horizontal="center" vertical="center" wrapText="1"/>
    </xf>
    <xf numFmtId="0" fontId="5" fillId="0" borderId="0" xfId="0" applyFont="1" applyFill="1" applyAlignment="1">
      <alignment horizontal="right"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0" fillId="0" borderId="1" xfId="49" applyFont="1" applyFill="1" applyBorder="1" applyAlignment="1" applyProtection="1">
      <alignment horizontal="left" vertical="center" wrapText="1"/>
    </xf>
    <xf numFmtId="0" fontId="10"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tabSelected="1" zoomScale="85" zoomScaleNormal="85" topLeftCell="A15" workbookViewId="0">
      <selection activeCell="N20" sqref="N20"/>
    </sheetView>
  </sheetViews>
  <sheetFormatPr defaultColWidth="8.88888888888889" defaultRowHeight="14.4"/>
  <cols>
    <col min="1" max="1" width="5.22222222222222" style="5" customWidth="1"/>
    <col min="2" max="2" width="7.44444444444444" style="5" customWidth="1"/>
    <col min="3" max="3" width="11.4166666666667" style="5" customWidth="1"/>
    <col min="4" max="4" width="17.4444444444444" style="5" customWidth="1"/>
    <col min="5" max="5" width="9.67592592592593" style="5" customWidth="1"/>
    <col min="6" max="6" width="5.22222222222222" style="5" customWidth="1"/>
    <col min="7" max="7" width="9.66666666666667" style="5" customWidth="1"/>
    <col min="8" max="8" width="8.25" style="5" customWidth="1"/>
    <col min="9" max="9" width="13.8055555555556" style="8" customWidth="1"/>
    <col min="10" max="10" width="33" style="5" customWidth="1"/>
    <col min="11" max="11" width="11.9074074074074" style="5" customWidth="1"/>
    <col min="12" max="13" width="8.88888888888889" style="5"/>
    <col min="14" max="14" width="28.5648148148148" style="5" customWidth="1"/>
    <col min="15" max="15" width="8.88888888888889" style="5"/>
    <col min="16" max="16" width="34.9166666666667" style="5" customWidth="1"/>
    <col min="17" max="16384" width="8.88888888888889" style="5"/>
  </cols>
  <sheetData>
    <row r="1" spans="1:1">
      <c r="A1" s="5" t="s">
        <v>0</v>
      </c>
    </row>
    <row r="2" ht="31.8" spans="1:16">
      <c r="A2" s="9" t="s">
        <v>1</v>
      </c>
      <c r="B2" s="9"/>
      <c r="C2" s="9"/>
      <c r="D2" s="9"/>
      <c r="E2" s="9"/>
      <c r="F2" s="9"/>
      <c r="G2" s="9"/>
      <c r="H2" s="9"/>
      <c r="I2" s="9"/>
      <c r="J2" s="9"/>
      <c r="K2" s="9"/>
      <c r="L2" s="9"/>
      <c r="M2" s="9"/>
      <c r="N2" s="19"/>
      <c r="O2" s="9"/>
      <c r="P2" s="19"/>
    </row>
    <row r="3" s="1" customFormat="1" ht="19" customHeight="1" spans="1:16">
      <c r="A3" s="10"/>
      <c r="B3" s="10"/>
      <c r="C3" s="10"/>
      <c r="D3" s="10"/>
      <c r="E3" s="10"/>
      <c r="F3" s="10"/>
      <c r="G3" s="10"/>
      <c r="H3" s="10"/>
      <c r="I3" s="10"/>
      <c r="J3" s="10"/>
      <c r="K3" s="10"/>
      <c r="L3" s="10"/>
      <c r="M3" s="10"/>
      <c r="N3" s="10"/>
      <c r="O3" s="10"/>
      <c r="P3" s="20" t="s">
        <v>2</v>
      </c>
    </row>
    <row r="4" s="1" customFormat="1" ht="68" customHeight="1" spans="1:16">
      <c r="A4" s="11" t="s">
        <v>3</v>
      </c>
      <c r="B4" s="11" t="s">
        <v>4</v>
      </c>
      <c r="C4" s="11" t="s">
        <v>5</v>
      </c>
      <c r="D4" s="11" t="s">
        <v>6</v>
      </c>
      <c r="E4" s="11" t="s">
        <v>7</v>
      </c>
      <c r="F4" s="11" t="s">
        <v>8</v>
      </c>
      <c r="G4" s="11" t="s">
        <v>9</v>
      </c>
      <c r="H4" s="11" t="s">
        <v>10</v>
      </c>
      <c r="I4" s="11" t="s">
        <v>11</v>
      </c>
      <c r="J4" s="11" t="s">
        <v>12</v>
      </c>
      <c r="K4" s="11" t="s">
        <v>13</v>
      </c>
      <c r="L4" s="11" t="s">
        <v>14</v>
      </c>
      <c r="M4" s="11" t="s">
        <v>15</v>
      </c>
      <c r="N4" s="11" t="s">
        <v>16</v>
      </c>
      <c r="O4" s="11" t="s">
        <v>17</v>
      </c>
      <c r="P4" s="11" t="s">
        <v>18</v>
      </c>
    </row>
    <row r="5" s="1" customFormat="1" ht="50.1" customHeight="1" spans="1:16">
      <c r="A5" s="11"/>
      <c r="B5" s="11" t="s">
        <v>19</v>
      </c>
      <c r="C5" s="11"/>
      <c r="D5" s="11"/>
      <c r="E5" s="11"/>
      <c r="F5" s="11"/>
      <c r="G5" s="11"/>
      <c r="H5" s="11"/>
      <c r="I5" s="11"/>
      <c r="J5" s="11"/>
      <c r="K5" s="21">
        <f>SUM(K6+K10+K21+K23)</f>
        <v>5816</v>
      </c>
      <c r="L5" s="11"/>
      <c r="M5" s="11"/>
      <c r="N5" s="11"/>
      <c r="O5" s="11"/>
      <c r="P5" s="11"/>
    </row>
    <row r="6" s="1" customFormat="1" ht="26" customHeight="1" spans="1:16">
      <c r="A6" s="12" t="s">
        <v>20</v>
      </c>
      <c r="B6" s="12"/>
      <c r="C6" s="12" t="s">
        <v>21</v>
      </c>
      <c r="D6" s="11"/>
      <c r="E6" s="11"/>
      <c r="F6" s="11"/>
      <c r="G6" s="11"/>
      <c r="H6" s="11"/>
      <c r="I6" s="11"/>
      <c r="J6" s="11"/>
      <c r="K6" s="21">
        <f>SUM(K7:K9)</f>
        <v>514</v>
      </c>
      <c r="L6" s="11"/>
      <c r="M6" s="11"/>
      <c r="N6" s="11"/>
      <c r="O6" s="11"/>
      <c r="P6" s="11"/>
    </row>
    <row r="7" s="1" customFormat="1" ht="72" spans="1:16">
      <c r="A7" s="13">
        <v>1</v>
      </c>
      <c r="B7" s="14" t="s">
        <v>22</v>
      </c>
      <c r="C7" s="14" t="s">
        <v>23</v>
      </c>
      <c r="D7" s="14" t="s">
        <v>24</v>
      </c>
      <c r="E7" s="14" t="s">
        <v>21</v>
      </c>
      <c r="F7" s="14" t="s">
        <v>25</v>
      </c>
      <c r="G7" s="14" t="s">
        <v>26</v>
      </c>
      <c r="H7" s="14" t="s">
        <v>27</v>
      </c>
      <c r="I7" s="14" t="s">
        <v>28</v>
      </c>
      <c r="J7" s="14" t="s">
        <v>29</v>
      </c>
      <c r="K7" s="14">
        <v>100</v>
      </c>
      <c r="L7" s="14" t="s">
        <v>30</v>
      </c>
      <c r="M7" s="14" t="s">
        <v>31</v>
      </c>
      <c r="N7" s="14" t="s">
        <v>32</v>
      </c>
      <c r="O7" s="14" t="s">
        <v>33</v>
      </c>
      <c r="P7" s="14" t="s">
        <v>34</v>
      </c>
    </row>
    <row r="8" s="2" customFormat="1" ht="88" customHeight="1" spans="1:16">
      <c r="A8" s="13">
        <v>2</v>
      </c>
      <c r="B8" s="14" t="s">
        <v>22</v>
      </c>
      <c r="C8" s="14" t="s">
        <v>23</v>
      </c>
      <c r="D8" s="14" t="s">
        <v>35</v>
      </c>
      <c r="E8" s="14" t="s">
        <v>21</v>
      </c>
      <c r="F8" s="14" t="s">
        <v>25</v>
      </c>
      <c r="G8" s="14" t="s">
        <v>36</v>
      </c>
      <c r="H8" s="14" t="s">
        <v>27</v>
      </c>
      <c r="I8" s="14" t="s">
        <v>37</v>
      </c>
      <c r="J8" s="14" t="s">
        <v>38</v>
      </c>
      <c r="K8" s="14">
        <v>300</v>
      </c>
      <c r="L8" s="14" t="s">
        <v>30</v>
      </c>
      <c r="M8" s="14" t="s">
        <v>31</v>
      </c>
      <c r="N8" s="14" t="s">
        <v>39</v>
      </c>
      <c r="O8" s="14" t="s">
        <v>33</v>
      </c>
      <c r="P8" s="14" t="s">
        <v>40</v>
      </c>
    </row>
    <row r="9" s="2" customFormat="1" ht="62" customHeight="1" spans="1:16">
      <c r="A9" s="13">
        <v>3</v>
      </c>
      <c r="B9" s="14" t="s">
        <v>22</v>
      </c>
      <c r="C9" s="14" t="s">
        <v>23</v>
      </c>
      <c r="D9" s="14" t="s">
        <v>41</v>
      </c>
      <c r="E9" s="14" t="s">
        <v>21</v>
      </c>
      <c r="F9" s="14" t="s">
        <v>25</v>
      </c>
      <c r="G9" s="14" t="s">
        <v>42</v>
      </c>
      <c r="H9" s="14" t="s">
        <v>27</v>
      </c>
      <c r="I9" s="14" t="s">
        <v>37</v>
      </c>
      <c r="J9" s="14" t="s">
        <v>43</v>
      </c>
      <c r="K9" s="14">
        <v>114</v>
      </c>
      <c r="L9" s="14" t="s">
        <v>30</v>
      </c>
      <c r="M9" s="14" t="s">
        <v>31</v>
      </c>
      <c r="N9" s="14" t="s">
        <v>39</v>
      </c>
      <c r="O9" s="14" t="s">
        <v>33</v>
      </c>
      <c r="P9" s="14" t="s">
        <v>40</v>
      </c>
    </row>
    <row r="10" s="2" customFormat="1" ht="30" customHeight="1" spans="1:16">
      <c r="A10" s="13" t="s">
        <v>44</v>
      </c>
      <c r="B10" s="13"/>
      <c r="C10" s="12" t="s">
        <v>45</v>
      </c>
      <c r="D10" s="14"/>
      <c r="E10" s="14"/>
      <c r="F10" s="14"/>
      <c r="G10" s="14"/>
      <c r="H10" s="14"/>
      <c r="I10" s="14"/>
      <c r="J10" s="14"/>
      <c r="K10" s="21">
        <f>SUM(K11:K20)</f>
        <v>5022</v>
      </c>
      <c r="L10" s="14"/>
      <c r="M10" s="14"/>
      <c r="N10" s="14"/>
      <c r="O10" s="14"/>
      <c r="P10" s="14"/>
    </row>
    <row r="11" s="2" customFormat="1" ht="136" customHeight="1" spans="1:16">
      <c r="A11" s="13">
        <v>4</v>
      </c>
      <c r="B11" s="14" t="s">
        <v>22</v>
      </c>
      <c r="C11" s="14" t="s">
        <v>23</v>
      </c>
      <c r="D11" s="14" t="s">
        <v>46</v>
      </c>
      <c r="E11" s="14" t="s">
        <v>47</v>
      </c>
      <c r="F11" s="14" t="s">
        <v>25</v>
      </c>
      <c r="G11" s="14" t="s">
        <v>23</v>
      </c>
      <c r="H11" s="14" t="s">
        <v>27</v>
      </c>
      <c r="I11" s="14" t="s">
        <v>28</v>
      </c>
      <c r="J11" s="14" t="s">
        <v>48</v>
      </c>
      <c r="K11" s="14">
        <v>120</v>
      </c>
      <c r="L11" s="14" t="s">
        <v>30</v>
      </c>
      <c r="M11" s="14" t="s">
        <v>49</v>
      </c>
      <c r="N11" s="14" t="s">
        <v>50</v>
      </c>
      <c r="O11" s="14" t="s">
        <v>33</v>
      </c>
      <c r="P11" s="14" t="s">
        <v>50</v>
      </c>
    </row>
    <row r="12" s="3" customFormat="1" ht="139" customHeight="1" spans="1:16">
      <c r="A12" s="13">
        <v>5</v>
      </c>
      <c r="B12" s="14" t="s">
        <v>22</v>
      </c>
      <c r="C12" s="14" t="s">
        <v>23</v>
      </c>
      <c r="D12" s="14" t="s">
        <v>51</v>
      </c>
      <c r="E12" s="14" t="s">
        <v>45</v>
      </c>
      <c r="F12" s="14" t="s">
        <v>25</v>
      </c>
      <c r="G12" s="14" t="s">
        <v>52</v>
      </c>
      <c r="H12" s="14" t="s">
        <v>27</v>
      </c>
      <c r="I12" s="14" t="s">
        <v>53</v>
      </c>
      <c r="J12" s="14" t="s">
        <v>54</v>
      </c>
      <c r="K12" s="14">
        <v>750</v>
      </c>
      <c r="L12" s="14" t="s">
        <v>30</v>
      </c>
      <c r="M12" s="14" t="s">
        <v>55</v>
      </c>
      <c r="N12" s="14" t="s">
        <v>56</v>
      </c>
      <c r="O12" s="14" t="s">
        <v>33</v>
      </c>
      <c r="P12" s="14" t="s">
        <v>57</v>
      </c>
    </row>
    <row r="13" s="4" customFormat="1" ht="94" customHeight="1" spans="1:16">
      <c r="A13" s="13">
        <v>6</v>
      </c>
      <c r="B13" s="14" t="s">
        <v>22</v>
      </c>
      <c r="C13" s="14" t="s">
        <v>23</v>
      </c>
      <c r="D13" s="14" t="s">
        <v>58</v>
      </c>
      <c r="E13" s="14" t="s">
        <v>45</v>
      </c>
      <c r="F13" s="14" t="s">
        <v>25</v>
      </c>
      <c r="G13" s="14" t="s">
        <v>52</v>
      </c>
      <c r="H13" s="14" t="s">
        <v>27</v>
      </c>
      <c r="I13" s="14" t="s">
        <v>53</v>
      </c>
      <c r="J13" s="14" t="s">
        <v>59</v>
      </c>
      <c r="K13" s="14">
        <v>150</v>
      </c>
      <c r="L13" s="14" t="s">
        <v>30</v>
      </c>
      <c r="M13" s="14" t="s">
        <v>55</v>
      </c>
      <c r="N13" s="14" t="s">
        <v>60</v>
      </c>
      <c r="O13" s="14" t="s">
        <v>33</v>
      </c>
      <c r="P13" s="14" t="s">
        <v>61</v>
      </c>
    </row>
    <row r="14" s="4" customFormat="1" ht="78" customHeight="1" spans="1:16">
      <c r="A14" s="13">
        <v>7</v>
      </c>
      <c r="B14" s="14" t="s">
        <v>22</v>
      </c>
      <c r="C14" s="14" t="s">
        <v>23</v>
      </c>
      <c r="D14" s="14" t="s">
        <v>62</v>
      </c>
      <c r="E14" s="14" t="s">
        <v>45</v>
      </c>
      <c r="F14" s="14" t="s">
        <v>25</v>
      </c>
      <c r="G14" s="14" t="s">
        <v>63</v>
      </c>
      <c r="H14" s="14" t="s">
        <v>27</v>
      </c>
      <c r="I14" s="14" t="s">
        <v>53</v>
      </c>
      <c r="J14" s="14" t="s">
        <v>64</v>
      </c>
      <c r="K14" s="14">
        <v>500</v>
      </c>
      <c r="L14" s="14" t="s">
        <v>30</v>
      </c>
      <c r="M14" s="14" t="s">
        <v>55</v>
      </c>
      <c r="N14" s="14" t="s">
        <v>56</v>
      </c>
      <c r="O14" s="14" t="s">
        <v>33</v>
      </c>
      <c r="P14" s="14" t="s">
        <v>65</v>
      </c>
    </row>
    <row r="15" s="5" customFormat="1" ht="88" customHeight="1" spans="1:16">
      <c r="A15" s="13">
        <v>8</v>
      </c>
      <c r="B15" s="14" t="s">
        <v>22</v>
      </c>
      <c r="C15" s="14" t="s">
        <v>23</v>
      </c>
      <c r="D15" s="14" t="s">
        <v>66</v>
      </c>
      <c r="E15" s="14" t="s">
        <v>45</v>
      </c>
      <c r="F15" s="14" t="s">
        <v>25</v>
      </c>
      <c r="G15" s="14" t="s">
        <v>67</v>
      </c>
      <c r="H15" s="14" t="s">
        <v>27</v>
      </c>
      <c r="I15" s="14" t="s">
        <v>68</v>
      </c>
      <c r="J15" s="14" t="s">
        <v>69</v>
      </c>
      <c r="K15" s="14">
        <v>1200</v>
      </c>
      <c r="L15" s="14" t="s">
        <v>30</v>
      </c>
      <c r="M15" s="14" t="s">
        <v>70</v>
      </c>
      <c r="N15" s="14" t="s">
        <v>71</v>
      </c>
      <c r="O15" s="14" t="s">
        <v>33</v>
      </c>
      <c r="P15" s="14" t="s">
        <v>71</v>
      </c>
    </row>
    <row r="16" s="4" customFormat="1" ht="65" customHeight="1" spans="1:16">
      <c r="A16" s="13">
        <v>9</v>
      </c>
      <c r="B16" s="14" t="s">
        <v>22</v>
      </c>
      <c r="C16" s="14" t="s">
        <v>23</v>
      </c>
      <c r="D16" s="14" t="s">
        <v>72</v>
      </c>
      <c r="E16" s="14" t="s">
        <v>45</v>
      </c>
      <c r="F16" s="14" t="s">
        <v>25</v>
      </c>
      <c r="G16" s="14" t="s">
        <v>36</v>
      </c>
      <c r="H16" s="14" t="s">
        <v>27</v>
      </c>
      <c r="I16" s="14" t="s">
        <v>28</v>
      </c>
      <c r="J16" s="14" t="s">
        <v>73</v>
      </c>
      <c r="K16" s="14">
        <v>300</v>
      </c>
      <c r="L16" s="14" t="s">
        <v>30</v>
      </c>
      <c r="M16" s="14" t="s">
        <v>55</v>
      </c>
      <c r="N16" s="14" t="s">
        <v>74</v>
      </c>
      <c r="O16" s="14" t="s">
        <v>33</v>
      </c>
      <c r="P16" s="14" t="s">
        <v>75</v>
      </c>
    </row>
    <row r="17" s="5" customFormat="1" ht="66" customHeight="1" spans="1:16">
      <c r="A17" s="13">
        <v>10</v>
      </c>
      <c r="B17" s="14" t="s">
        <v>22</v>
      </c>
      <c r="C17" s="14" t="s">
        <v>23</v>
      </c>
      <c r="D17" s="14" t="s">
        <v>76</v>
      </c>
      <c r="E17" s="14" t="s">
        <v>45</v>
      </c>
      <c r="F17" s="14" t="s">
        <v>25</v>
      </c>
      <c r="G17" s="14" t="s">
        <v>42</v>
      </c>
      <c r="H17" s="14" t="s">
        <v>27</v>
      </c>
      <c r="I17" s="14" t="s">
        <v>28</v>
      </c>
      <c r="J17" s="14" t="s">
        <v>77</v>
      </c>
      <c r="K17" s="14">
        <v>402</v>
      </c>
      <c r="L17" s="14" t="s">
        <v>30</v>
      </c>
      <c r="M17" s="14" t="s">
        <v>55</v>
      </c>
      <c r="N17" s="14" t="s">
        <v>78</v>
      </c>
      <c r="O17" s="14" t="s">
        <v>33</v>
      </c>
      <c r="P17" s="14" t="s">
        <v>79</v>
      </c>
    </row>
    <row r="18" s="6" customFormat="1" ht="67" customHeight="1" spans="1:16">
      <c r="A18" s="13">
        <v>11</v>
      </c>
      <c r="B18" s="14" t="s">
        <v>22</v>
      </c>
      <c r="C18" s="14" t="s">
        <v>23</v>
      </c>
      <c r="D18" s="15" t="s">
        <v>80</v>
      </c>
      <c r="E18" s="14" t="s">
        <v>45</v>
      </c>
      <c r="F18" s="14" t="s">
        <v>25</v>
      </c>
      <c r="G18" s="14" t="s">
        <v>36</v>
      </c>
      <c r="H18" s="14" t="s">
        <v>27</v>
      </c>
      <c r="I18" s="14" t="s">
        <v>81</v>
      </c>
      <c r="J18" s="14" t="s">
        <v>82</v>
      </c>
      <c r="K18" s="14">
        <v>600</v>
      </c>
      <c r="L18" s="14" t="s">
        <v>30</v>
      </c>
      <c r="M18" s="14" t="s">
        <v>55</v>
      </c>
      <c r="N18" s="22" t="s">
        <v>83</v>
      </c>
      <c r="O18" s="14" t="s">
        <v>33</v>
      </c>
      <c r="P18" s="22" t="s">
        <v>84</v>
      </c>
    </row>
    <row r="19" s="6" customFormat="1" ht="72" spans="1:16">
      <c r="A19" s="13">
        <v>12</v>
      </c>
      <c r="B19" s="14" t="s">
        <v>22</v>
      </c>
      <c r="C19" s="14" t="s">
        <v>23</v>
      </c>
      <c r="D19" s="15" t="s">
        <v>85</v>
      </c>
      <c r="E19" s="16" t="s">
        <v>45</v>
      </c>
      <c r="F19" s="16" t="s">
        <v>25</v>
      </c>
      <c r="G19" s="16" t="s">
        <v>86</v>
      </c>
      <c r="H19" s="17" t="s">
        <v>27</v>
      </c>
      <c r="I19" s="16" t="s">
        <v>28</v>
      </c>
      <c r="J19" s="16" t="s">
        <v>87</v>
      </c>
      <c r="K19" s="17">
        <v>600</v>
      </c>
      <c r="L19" s="14" t="s">
        <v>30</v>
      </c>
      <c r="M19" s="14" t="s">
        <v>55</v>
      </c>
      <c r="N19" s="23" t="s">
        <v>88</v>
      </c>
      <c r="O19" s="24" t="s">
        <v>33</v>
      </c>
      <c r="P19" s="23" t="s">
        <v>89</v>
      </c>
    </row>
    <row r="20" s="6" customFormat="1" ht="86" customHeight="1" spans="1:16">
      <c r="A20" s="13">
        <v>13</v>
      </c>
      <c r="B20" s="14" t="s">
        <v>22</v>
      </c>
      <c r="C20" s="14" t="s">
        <v>23</v>
      </c>
      <c r="D20" s="15" t="s">
        <v>90</v>
      </c>
      <c r="E20" s="18" t="s">
        <v>45</v>
      </c>
      <c r="F20" s="18" t="s">
        <v>25</v>
      </c>
      <c r="G20" s="14" t="s">
        <v>52</v>
      </c>
      <c r="H20" s="14" t="s">
        <v>27</v>
      </c>
      <c r="I20" s="14" t="s">
        <v>53</v>
      </c>
      <c r="J20" s="14" t="s">
        <v>91</v>
      </c>
      <c r="K20" s="25">
        <v>400</v>
      </c>
      <c r="L20" s="14" t="s">
        <v>30</v>
      </c>
      <c r="M20" s="14" t="s">
        <v>55</v>
      </c>
      <c r="N20" s="26" t="s">
        <v>60</v>
      </c>
      <c r="O20" s="14" t="s">
        <v>33</v>
      </c>
      <c r="P20" s="26" t="s">
        <v>61</v>
      </c>
    </row>
    <row r="21" s="7" customFormat="1" ht="42" customHeight="1" spans="1:16">
      <c r="A21" s="13" t="s">
        <v>92</v>
      </c>
      <c r="B21" s="13"/>
      <c r="C21" s="13" t="s">
        <v>93</v>
      </c>
      <c r="D21" s="15"/>
      <c r="E21" s="14"/>
      <c r="F21" s="14"/>
      <c r="G21" s="14"/>
      <c r="H21" s="15"/>
      <c r="I21" s="14"/>
      <c r="J21" s="14"/>
      <c r="K21" s="21">
        <f>K22</f>
        <v>100</v>
      </c>
      <c r="L21" s="15"/>
      <c r="M21" s="27"/>
      <c r="N21" s="14"/>
      <c r="O21" s="14"/>
      <c r="P21" s="14"/>
    </row>
    <row r="22" s="7" customFormat="1" ht="56" customHeight="1" spans="1:16">
      <c r="A22" s="13">
        <v>14</v>
      </c>
      <c r="B22" s="14" t="s">
        <v>22</v>
      </c>
      <c r="C22" s="14" t="s">
        <v>23</v>
      </c>
      <c r="D22" s="14" t="s">
        <v>94</v>
      </c>
      <c r="E22" s="14" t="s">
        <v>93</v>
      </c>
      <c r="F22" s="14" t="s">
        <v>25</v>
      </c>
      <c r="G22" s="14" t="s">
        <v>23</v>
      </c>
      <c r="H22" s="14" t="s">
        <v>27</v>
      </c>
      <c r="I22" s="14" t="s">
        <v>28</v>
      </c>
      <c r="J22" s="14" t="s">
        <v>95</v>
      </c>
      <c r="K22" s="14">
        <v>100</v>
      </c>
      <c r="L22" s="14" t="s">
        <v>30</v>
      </c>
      <c r="M22" s="14" t="s">
        <v>96</v>
      </c>
      <c r="N22" s="14" t="s">
        <v>97</v>
      </c>
      <c r="O22" s="14" t="s">
        <v>33</v>
      </c>
      <c r="P22" s="14" t="s">
        <v>97</v>
      </c>
    </row>
    <row r="23" s="7" customFormat="1" ht="49" customHeight="1" spans="1:16">
      <c r="A23" s="13" t="s">
        <v>98</v>
      </c>
      <c r="B23" s="13"/>
      <c r="C23" s="12" t="s">
        <v>99</v>
      </c>
      <c r="D23" s="15"/>
      <c r="E23" s="15"/>
      <c r="F23" s="14"/>
      <c r="G23" s="15"/>
      <c r="H23" s="15"/>
      <c r="I23" s="15"/>
      <c r="J23" s="15"/>
      <c r="K23" s="21">
        <f>K24+K25</f>
        <v>180</v>
      </c>
      <c r="L23" s="15"/>
      <c r="M23" s="15"/>
      <c r="N23" s="15"/>
      <c r="O23" s="15"/>
      <c r="P23" s="15"/>
    </row>
    <row r="24" s="7" customFormat="1" ht="121" customHeight="1" spans="1:16">
      <c r="A24" s="13">
        <v>15</v>
      </c>
      <c r="B24" s="14" t="s">
        <v>22</v>
      </c>
      <c r="C24" s="14" t="s">
        <v>23</v>
      </c>
      <c r="D24" s="14" t="s">
        <v>100</v>
      </c>
      <c r="E24" s="14" t="s">
        <v>101</v>
      </c>
      <c r="F24" s="14" t="s">
        <v>25</v>
      </c>
      <c r="G24" s="14" t="s">
        <v>23</v>
      </c>
      <c r="H24" s="14" t="s">
        <v>27</v>
      </c>
      <c r="I24" s="14" t="s">
        <v>102</v>
      </c>
      <c r="J24" s="14" t="s">
        <v>103</v>
      </c>
      <c r="K24" s="14">
        <v>150</v>
      </c>
      <c r="L24" s="14" t="s">
        <v>30</v>
      </c>
      <c r="M24" s="14" t="s">
        <v>96</v>
      </c>
      <c r="N24" s="14" t="s">
        <v>104</v>
      </c>
      <c r="O24" s="14" t="s">
        <v>33</v>
      </c>
      <c r="P24" s="14" t="s">
        <v>104</v>
      </c>
    </row>
    <row r="25" s="7" customFormat="1" ht="71" customHeight="1" spans="1:16">
      <c r="A25" s="13">
        <v>16</v>
      </c>
      <c r="B25" s="14" t="s">
        <v>22</v>
      </c>
      <c r="C25" s="14" t="s">
        <v>23</v>
      </c>
      <c r="D25" s="14" t="s">
        <v>105</v>
      </c>
      <c r="E25" s="14" t="s">
        <v>101</v>
      </c>
      <c r="F25" s="14" t="s">
        <v>25</v>
      </c>
      <c r="G25" s="14" t="s">
        <v>23</v>
      </c>
      <c r="H25" s="14" t="s">
        <v>27</v>
      </c>
      <c r="I25" s="14" t="s">
        <v>28</v>
      </c>
      <c r="J25" s="14" t="s">
        <v>106</v>
      </c>
      <c r="K25" s="14">
        <v>30</v>
      </c>
      <c r="L25" s="14" t="s">
        <v>30</v>
      </c>
      <c r="M25" s="14" t="s">
        <v>96</v>
      </c>
      <c r="N25" s="14" t="s">
        <v>107</v>
      </c>
      <c r="O25" s="14" t="s">
        <v>33</v>
      </c>
      <c r="P25" s="14" t="s">
        <v>107</v>
      </c>
    </row>
  </sheetData>
  <mergeCells count="5">
    <mergeCell ref="A2:P2"/>
    <mergeCell ref="A6:B6"/>
    <mergeCell ref="A10:B10"/>
    <mergeCell ref="A21:B21"/>
    <mergeCell ref="A23:B23"/>
  </mergeCells>
  <dataValidations count="1">
    <dataValidation type="list" allowBlank="1" showInputMessage="1" showErrorMessage="1" sqref="L10">
      <formula1>#REF!</formula1>
    </dataValidation>
  </dataValidations>
  <pageMargins left="0.751388888888889" right="0.751388888888889" top="0.802777777777778" bottom="0.60625" header="0.5" footer="0.5"/>
  <pageSetup paperSize="9" scale="5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Sheet1</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陈小凡吖 </cp:lastModifiedBy>
  <dcterms:created xsi:type="dcterms:W3CDTF">2018-10-31T09:01:00Z</dcterms:created>
  <dcterms:modified xsi:type="dcterms:W3CDTF">2024-05-27T07:56:25Z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2052-12.1.0.16929</vt:lpwstr>
  </property>
  <property fmtid="{D5CDD505-2E9C-101B-9397-08002B2CF9AE}" pid="4" name="ICV">
    <vt:lpwstr>97B261CC20BC4FCF93117EC2831275C8_13</vt:lpwstr>
  </property>
</Properties>
</file>