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<sst xmlns="http://schemas.openxmlformats.org/spreadsheetml/2006/main" count="38" uniqueCount="28">
  <si>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洛龙区2024年10月各镇（办）高龄津贴发放明细表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</si>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</sst>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20"/>
      <c r="P1" s="21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ht="19.5" customHeight="1" spans="2:28">
      <c r="B2" s="8"/>
      <c r="C2" s="8"/>
      <c r="D2" s="9" t="s">
        <v>1</v>
      </c>
      <c r="E2" s="9">
        <f>SUM(C19,E19,G19,I19,K19)</f>
        <v>11586</v>
      </c>
      <c r="F2" s="9"/>
      <c r="G2" s="10" t="s">
        <v>2</v>
      </c>
      <c r="H2" s="10">
        <f>SUM(D19,F19,H19,J19,L19)</f>
        <v>1328650</v>
      </c>
      <c r="I2" s="22"/>
      <c r="J2" s="22"/>
      <c r="K2" s="23">
        <v>45566</v>
      </c>
      <c r="L2" s="23"/>
      <c r="M2" s="23"/>
      <c r="N2" s="23"/>
      <c r="O2" s="20"/>
      <c r="P2" s="21"/>
      <c r="Q2" s="28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6" t="s">
        <v>10</v>
      </c>
      <c r="N3" s="16"/>
      <c r="O3" s="20"/>
      <c r="P3" s="21"/>
      <c r="Q3" s="28"/>
      <c r="R3" s="20"/>
      <c r="S3" s="20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6" t="s">
        <v>11</v>
      </c>
      <c r="N4" s="16" t="s">
        <v>12</v>
      </c>
      <c r="O4" s="20"/>
      <c r="P4" s="21"/>
      <c r="Q4" s="28"/>
      <c r="R4" s="20"/>
      <c r="S4" s="20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682</v>
      </c>
      <c r="H5" s="11">
        <v>68100</v>
      </c>
      <c r="I5" s="11">
        <v>117</v>
      </c>
      <c r="J5" s="11">
        <v>23300</v>
      </c>
      <c r="K5" s="11">
        <v>1</v>
      </c>
      <c r="L5" s="11">
        <v>600</v>
      </c>
      <c r="M5" s="11">
        <v>800</v>
      </c>
      <c r="N5" s="11">
        <v>92000</v>
      </c>
      <c r="O5" s="21"/>
      <c r="P5" s="21"/>
      <c r="Q5" s="28"/>
      <c r="R5" s="20"/>
      <c r="S5" s="20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6">
        <v>2</v>
      </c>
      <c r="B6" s="16" t="s">
        <v>14</v>
      </c>
      <c r="C6" s="17"/>
      <c r="D6" s="17"/>
      <c r="E6" s="11"/>
      <c r="F6" s="15"/>
      <c r="G6" s="11">
        <v>1201</v>
      </c>
      <c r="H6" s="11">
        <v>119750</v>
      </c>
      <c r="I6" s="11">
        <v>144</v>
      </c>
      <c r="J6" s="11">
        <v>28800</v>
      </c>
      <c r="K6" s="11">
        <v>4</v>
      </c>
      <c r="L6" s="11">
        <v>2400</v>
      </c>
      <c r="M6" s="11">
        <v>1349</v>
      </c>
      <c r="N6" s="11">
        <v>150950</v>
      </c>
      <c r="O6" s="24"/>
      <c r="P6" s="25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6">
        <v>3</v>
      </c>
      <c r="B7" s="16" t="s">
        <v>15</v>
      </c>
      <c r="C7" s="11"/>
      <c r="D7" s="11"/>
      <c r="E7" s="11"/>
      <c r="F7" s="15"/>
      <c r="G7" s="11">
        <v>746</v>
      </c>
      <c r="H7" s="11">
        <v>74500</v>
      </c>
      <c r="I7" s="11">
        <v>134</v>
      </c>
      <c r="J7" s="11">
        <v>27400</v>
      </c>
      <c r="K7" s="11">
        <v>4</v>
      </c>
      <c r="L7" s="11">
        <v>2400</v>
      </c>
      <c r="M7" s="11">
        <v>884</v>
      </c>
      <c r="N7" s="11">
        <v>104300</v>
      </c>
      <c r="O7" s="24"/>
      <c r="P7" s="24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1171</v>
      </c>
      <c r="H8" s="11">
        <v>117000</v>
      </c>
      <c r="I8" s="11">
        <v>182</v>
      </c>
      <c r="J8" s="11">
        <v>36400</v>
      </c>
      <c r="K8" s="11">
        <v>3</v>
      </c>
      <c r="L8" s="11">
        <v>1800</v>
      </c>
      <c r="M8" s="11">
        <v>1356</v>
      </c>
      <c r="N8" s="11">
        <v>155200</v>
      </c>
      <c r="O8" s="21"/>
      <c r="P8" s="21"/>
      <c r="Q8" s="28"/>
      <c r="R8" s="20"/>
      <c r="S8" s="20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6">
        <v>5</v>
      </c>
      <c r="B9" s="16" t="s">
        <v>17</v>
      </c>
      <c r="C9" s="15"/>
      <c r="D9" s="15"/>
      <c r="E9" s="15"/>
      <c r="F9" s="15"/>
      <c r="G9" s="11">
        <v>718</v>
      </c>
      <c r="H9" s="11">
        <v>71400</v>
      </c>
      <c r="I9" s="11">
        <v>155</v>
      </c>
      <c r="J9" s="11">
        <v>30900</v>
      </c>
      <c r="K9" s="11">
        <v>3</v>
      </c>
      <c r="L9" s="11">
        <v>1800</v>
      </c>
      <c r="M9" s="11">
        <f>C9+E9+G9+I9+K9</f>
        <v>876</v>
      </c>
      <c r="N9" s="11">
        <f>D9+F9+H9+J9+L9</f>
        <v>104100</v>
      </c>
      <c r="O9" s="24"/>
      <c r="P9" s="24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1">
        <v>543</v>
      </c>
      <c r="H10" s="11">
        <v>53750</v>
      </c>
      <c r="I10" s="11">
        <v>90</v>
      </c>
      <c r="J10" s="11">
        <v>17800</v>
      </c>
      <c r="K10" s="11">
        <v>0</v>
      </c>
      <c r="L10" s="11">
        <v>0</v>
      </c>
      <c r="M10" s="11">
        <v>633</v>
      </c>
      <c r="N10" s="11">
        <v>71550</v>
      </c>
      <c r="O10" s="21"/>
      <c r="P10" s="21"/>
      <c r="Q10" s="20"/>
      <c r="R10" s="20"/>
      <c r="S10" s="20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6">
        <v>7</v>
      </c>
      <c r="B11" s="16" t="s">
        <v>19</v>
      </c>
      <c r="C11" s="12"/>
      <c r="D11" s="12"/>
      <c r="E11" s="12"/>
      <c r="F11" s="12"/>
      <c r="G11" s="11">
        <v>430</v>
      </c>
      <c r="H11" s="11">
        <v>44700</v>
      </c>
      <c r="I11" s="11">
        <v>58</v>
      </c>
      <c r="J11" s="11">
        <v>11500</v>
      </c>
      <c r="K11" s="11">
        <v>2</v>
      </c>
      <c r="L11" s="11">
        <v>1200</v>
      </c>
      <c r="M11" s="11">
        <v>490</v>
      </c>
      <c r="N11" s="11">
        <f>L11+J11+H11</f>
        <v>57400</v>
      </c>
      <c r="O11" s="21"/>
      <c r="P11" s="21"/>
      <c r="Q11" s="24"/>
      <c r="R11" s="24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1">
        <v>732</v>
      </c>
      <c r="H12" s="11">
        <v>71750</v>
      </c>
      <c r="I12" s="11">
        <v>96</v>
      </c>
      <c r="J12" s="11">
        <v>18900</v>
      </c>
      <c r="K12" s="11">
        <v>1</v>
      </c>
      <c r="L12" s="11">
        <v>600</v>
      </c>
      <c r="M12" s="11">
        <f>G12+I12+K12</f>
        <v>829</v>
      </c>
      <c r="N12" s="11">
        <f>H12+J12+L12</f>
        <v>91250</v>
      </c>
      <c r="O12" s="21"/>
      <c r="P12" s="21"/>
      <c r="Q12" s="20"/>
      <c r="R12" s="20"/>
      <c r="S12" s="20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492</v>
      </c>
      <c r="H13" s="11">
        <v>48750</v>
      </c>
      <c r="I13" s="11">
        <v>42</v>
      </c>
      <c r="J13" s="11">
        <v>8200</v>
      </c>
      <c r="K13" s="11">
        <v>2</v>
      </c>
      <c r="L13" s="11">
        <v>1200</v>
      </c>
      <c r="M13" s="11">
        <v>536</v>
      </c>
      <c r="N13" s="11">
        <v>58150</v>
      </c>
      <c r="O13" s="21"/>
      <c r="P13" s="21"/>
      <c r="Q13" s="20"/>
      <c r="R13" s="20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369</v>
      </c>
      <c r="H14" s="11">
        <v>36300</v>
      </c>
      <c r="I14" s="11">
        <v>47</v>
      </c>
      <c r="J14" s="11">
        <v>9200</v>
      </c>
      <c r="K14" s="11">
        <v>1</v>
      </c>
      <c r="L14" s="11">
        <v>600</v>
      </c>
      <c r="M14" s="11">
        <f>C14+E14+G14+I14+K14</f>
        <v>417</v>
      </c>
      <c r="N14" s="11">
        <f>H14+J14+L14</f>
        <v>46100</v>
      </c>
      <c r="O14" s="21"/>
      <c r="P14" s="21"/>
      <c r="Q14" s="20"/>
      <c r="R14" s="20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1">
        <v>413</v>
      </c>
      <c r="H15" s="11">
        <v>41300</v>
      </c>
      <c r="I15" s="11">
        <v>57</v>
      </c>
      <c r="J15" s="11">
        <v>11400</v>
      </c>
      <c r="K15" s="11">
        <v>1</v>
      </c>
      <c r="L15" s="11">
        <v>600</v>
      </c>
      <c r="M15" s="11">
        <f>G15+I15+K15</f>
        <v>471</v>
      </c>
      <c r="N15" s="11">
        <f>H15+J15+L15</f>
        <v>53300</v>
      </c>
      <c r="O15" s="21"/>
      <c r="P15" s="21"/>
      <c r="Q15" s="20"/>
      <c r="R15" s="20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6">
        <v>12</v>
      </c>
      <c r="B16" s="16" t="s">
        <v>24</v>
      </c>
      <c r="C16" s="12"/>
      <c r="D16" s="12"/>
      <c r="E16" s="12"/>
      <c r="F16" s="15"/>
      <c r="G16" s="11">
        <v>968</v>
      </c>
      <c r="H16" s="11">
        <v>96750</v>
      </c>
      <c r="I16" s="11">
        <v>169</v>
      </c>
      <c r="J16" s="11">
        <f>I16*200</f>
        <v>33800</v>
      </c>
      <c r="K16" s="11">
        <v>5</v>
      </c>
      <c r="L16" s="11">
        <v>3000</v>
      </c>
      <c r="M16" s="11">
        <f>SUM(G16,I16,K16)</f>
        <v>1142</v>
      </c>
      <c r="N16" s="11">
        <f>SUM(H16,J16,L16)</f>
        <v>133550</v>
      </c>
      <c r="O16" s="24"/>
      <c r="P16" s="24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1">
        <v>639</v>
      </c>
      <c r="H17" s="11">
        <v>63850</v>
      </c>
      <c r="I17" s="11">
        <v>111</v>
      </c>
      <c r="J17" s="11">
        <v>22200</v>
      </c>
      <c r="K17" s="11">
        <v>2</v>
      </c>
      <c r="L17" s="11">
        <v>1200</v>
      </c>
      <c r="M17" s="11">
        <v>752</v>
      </c>
      <c r="N17" s="11">
        <v>87250</v>
      </c>
      <c r="O17" s="21"/>
      <c r="P17" s="21"/>
      <c r="Q17" s="20"/>
      <c r="R17" s="20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8">
        <v>14</v>
      </c>
      <c r="B18" s="18" t="s">
        <v>26</v>
      </c>
      <c r="C18" s="12"/>
      <c r="D18" s="12"/>
      <c r="E18" s="12"/>
      <c r="F18" s="15"/>
      <c r="G18" s="11">
        <v>882</v>
      </c>
      <c r="H18" s="11">
        <f>G18*100-50</f>
        <v>88150</v>
      </c>
      <c r="I18" s="11">
        <v>165</v>
      </c>
      <c r="J18" s="11">
        <v>33000</v>
      </c>
      <c r="K18" s="11">
        <v>4</v>
      </c>
      <c r="L18" s="11">
        <f>K18*600</f>
        <v>2400</v>
      </c>
      <c r="M18" s="11">
        <f>G18+I18+K18</f>
        <v>1051</v>
      </c>
      <c r="N18" s="11">
        <v>123550</v>
      </c>
      <c r="O18" s="26"/>
      <c r="P18" s="26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6" t="s">
        <v>27</v>
      </c>
      <c r="B19" s="16"/>
      <c r="C19" s="16"/>
      <c r="D19" s="16"/>
      <c r="E19" s="16"/>
      <c r="F19" s="16"/>
      <c r="G19" s="19">
        <v>9986</v>
      </c>
      <c r="H19" s="19">
        <v>996050</v>
      </c>
      <c r="I19" s="19">
        <v>1567</v>
      </c>
      <c r="J19" s="19">
        <v>312800</v>
      </c>
      <c r="K19" s="19">
        <v>33</v>
      </c>
      <c r="L19" s="19">
        <v>19800</v>
      </c>
      <c r="M19" s="19">
        <v>11586</v>
      </c>
      <c r="N19" s="19">
        <v>1328650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5.6" spans="19:22">
      <c r="S20" s="28"/>
      <c r="T20" s="40"/>
      <c r="U20" s="28"/>
      <c r="V20" s="28"/>
    </row>
    <row r="21" ht="15.6" spans="19:22">
      <c r="S21" s="28"/>
      <c r="T21" s="41"/>
      <c r="U21" s="28"/>
      <c r="V21" s="28"/>
    </row>
    <row r="22" ht="15.6" spans="19:22">
      <c r="S22" s="28"/>
      <c r="T22" s="42"/>
      <c r="U22" s="28"/>
      <c r="V22" s="28"/>
    </row>
    <row r="23" ht="15.6" spans="19:22">
      <c r="S23" s="28"/>
      <c r="T23" s="43"/>
      <c r="U23" s="28"/>
      <c r="V23" s="28"/>
    </row>
    <row r="24" ht="15.6" spans="19:22">
      <c r="S24" s="28"/>
      <c r="T24" s="41"/>
      <c r="U24" s="28"/>
      <c r="V24" s="28"/>
    </row>
    <row r="25" ht="15.6" spans="19:22">
      <c r="S25" s="28"/>
      <c r="T25" s="42"/>
      <c r="U25" s="28"/>
      <c r="V25" s="28"/>
    </row>
    <row r="26" ht="15.6" spans="19:22">
      <c r="S26" s="28"/>
      <c r="T26" s="42"/>
      <c r="U26" s="28"/>
      <c r="V26" s="28"/>
    </row>
    <row r="27" ht="15.6" spans="19:22">
      <c r="S27" s="28"/>
      <c r="T27" s="42"/>
      <c r="U27" s="28"/>
      <c r="V27" s="28"/>
    </row>
    <row r="28" ht="15.6" spans="19:22">
      <c r="S28" s="28"/>
      <c r="T28" s="42"/>
      <c r="U28" s="28"/>
      <c r="V28" s="28"/>
    </row>
    <row r="29" ht="15.6" spans="19:22">
      <c r="S29" s="28"/>
      <c r="T29" s="42"/>
      <c r="U29" s="28"/>
      <c r="V29" s="28"/>
    </row>
    <row r="30" ht="15.6" spans="19:22">
      <c r="S30" s="28"/>
      <c r="T30" s="42"/>
      <c r="U30" s="28"/>
      <c r="V30" s="28"/>
    </row>
    <row r="31" ht="15.6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2024-10-22T09:19:38Z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