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844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<sst xmlns="http://schemas.openxmlformats.org/spreadsheetml/2006/main" count="38" uniqueCount="28">
  <si>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洛龙区2024年11月各镇（办）高龄津贴发放明细表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</si>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</sst>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3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57" fontId="6" fillId="0" borderId="2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9" workbookViewId="0">
      <selection activeCell="A20" sqref="$A20:$XFD20"/>
    </sheetView>
  </sheetViews>
  <sheetFormatPr defaultColWidth="9" defaultRowHeight="14.4"/>
  <cols>
    <col min="1" max="1" width="6.62037037037037" customWidth="1"/>
    <col min="2" max="2" width="19.5462962962963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7962962962963" style="5" customWidth="1"/>
    <col min="14" max="14" width="14.5" style="5" customWidth="1"/>
    <col min="15" max="15" width="9.62962962962963" customWidth="1"/>
    <col min="17" max="17" width="7.05555555555556" customWidth="1"/>
    <col min="18" max="18" width="12.6388888888889" customWidth="1"/>
    <col min="19" max="19" width="7.37962962962963" customWidth="1"/>
    <col min="20" max="20" width="12.6296296296296" customWidth="1"/>
    <col min="21" max="21" width="15.2962962962963" hidden="1" customWidth="1"/>
    <col min="22" max="22" width="12.6296296296296" customWidth="1"/>
    <col min="23" max="23" width="2.37962962962963" customWidth="1"/>
    <col min="24" max="24" width="12.6296296296296" customWidth="1"/>
    <col min="25" max="25" width="1.75925925925926" customWidth="1"/>
    <col min="26" max="26" width="12.6296296296296" customWidth="1"/>
    <col min="27" max="27" width="1.5" customWidth="1"/>
    <col min="28" max="28" width="12.6296296296296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  <c r="K1" s="7"/>
      <c r="L1" s="7"/>
      <c r="M1" s="7"/>
      <c r="N1" s="7"/>
      <c r="O1" s="19"/>
      <c r="P1" s="20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ht="19.5" customHeight="1" spans="2:28">
      <c r="B2" s="8"/>
      <c r="C2" s="8"/>
      <c r="D2" s="9" t="s">
        <v>1</v>
      </c>
      <c r="E2" s="9">
        <f>SUM(C19,E19,G19,I19,K19)</f>
        <v>11686</v>
      </c>
      <c r="F2" s="9"/>
      <c r="G2" s="10" t="s">
        <v>2</v>
      </c>
      <c r="H2" s="10">
        <f>SUM(D19,F19,H19,J19,L19)</f>
        <v>1348250</v>
      </c>
      <c r="I2" s="21"/>
      <c r="J2" s="21"/>
      <c r="K2" s="22">
        <v>45597</v>
      </c>
      <c r="L2" s="22"/>
      <c r="M2" s="22"/>
      <c r="N2" s="22"/>
      <c r="O2" s="19"/>
      <c r="P2" s="20"/>
      <c r="Q2" s="28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25" customHeight="1" spans="1:28">
      <c r="A3" s="11" t="s">
        <v>3</v>
      </c>
      <c r="B3" s="12" t="s">
        <v>4</v>
      </c>
      <c r="C3" s="12" t="s">
        <v>5</v>
      </c>
      <c r="D3" s="12"/>
      <c r="E3" s="12" t="s">
        <v>6</v>
      </c>
      <c r="F3" s="12"/>
      <c r="G3" s="13" t="s">
        <v>7</v>
      </c>
      <c r="H3" s="13"/>
      <c r="I3" s="13" t="s">
        <v>8</v>
      </c>
      <c r="J3" s="13"/>
      <c r="K3" s="13" t="s">
        <v>9</v>
      </c>
      <c r="L3" s="13"/>
      <c r="M3" s="16" t="s">
        <v>10</v>
      </c>
      <c r="N3" s="16"/>
      <c r="O3" s="19"/>
      <c r="P3" s="20"/>
      <c r="Q3" s="28"/>
      <c r="R3" s="19"/>
      <c r="S3" s="19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11"/>
      <c r="B4" s="12"/>
      <c r="C4" s="12" t="s">
        <v>11</v>
      </c>
      <c r="D4" s="12" t="s">
        <v>12</v>
      </c>
      <c r="E4" s="14" t="s">
        <v>11</v>
      </c>
      <c r="F4" s="14" t="s">
        <v>12</v>
      </c>
      <c r="G4" s="13" t="s">
        <v>11</v>
      </c>
      <c r="H4" s="13" t="s">
        <v>12</v>
      </c>
      <c r="I4" s="13" t="s">
        <v>11</v>
      </c>
      <c r="J4" s="13" t="s">
        <v>12</v>
      </c>
      <c r="K4" s="13" t="s">
        <v>11</v>
      </c>
      <c r="L4" s="13" t="s">
        <v>12</v>
      </c>
      <c r="M4" s="16" t="s">
        <v>11</v>
      </c>
      <c r="N4" s="16" t="s">
        <v>12</v>
      </c>
      <c r="O4" s="19"/>
      <c r="P4" s="20"/>
      <c r="Q4" s="28"/>
      <c r="R4" s="19"/>
      <c r="S4" s="19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12">
        <v>1</v>
      </c>
      <c r="B5" s="12" t="s">
        <v>13</v>
      </c>
      <c r="C5" s="11"/>
      <c r="D5" s="11"/>
      <c r="E5" s="11"/>
      <c r="F5" s="15"/>
      <c r="G5" s="11">
        <v>682</v>
      </c>
      <c r="H5" s="11">
        <v>67900</v>
      </c>
      <c r="I5" s="11">
        <v>118</v>
      </c>
      <c r="J5" s="11">
        <v>23700</v>
      </c>
      <c r="K5" s="11">
        <v>1</v>
      </c>
      <c r="L5" s="11">
        <v>600</v>
      </c>
      <c r="M5" s="11">
        <v>801</v>
      </c>
      <c r="N5" s="11">
        <v>92200</v>
      </c>
      <c r="O5" s="20"/>
      <c r="P5" s="20"/>
      <c r="Q5" s="28"/>
      <c r="R5" s="19"/>
      <c r="S5" s="19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6">
        <v>2</v>
      </c>
      <c r="B6" s="16" t="s">
        <v>14</v>
      </c>
      <c r="C6" s="17"/>
      <c r="D6" s="17"/>
      <c r="E6" s="11"/>
      <c r="F6" s="15"/>
      <c r="G6" s="11">
        <v>1206</v>
      </c>
      <c r="H6" s="11">
        <v>120350</v>
      </c>
      <c r="I6" s="11">
        <v>152</v>
      </c>
      <c r="J6" s="11">
        <v>30400</v>
      </c>
      <c r="K6" s="11">
        <v>4</v>
      </c>
      <c r="L6" s="11">
        <v>2400</v>
      </c>
      <c r="M6" s="11">
        <v>1362</v>
      </c>
      <c r="N6" s="11">
        <v>153150</v>
      </c>
      <c r="O6" s="23"/>
      <c r="P6" s="24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6">
        <v>3</v>
      </c>
      <c r="B7" s="16" t="s">
        <v>15</v>
      </c>
      <c r="C7" s="11"/>
      <c r="D7" s="11"/>
      <c r="E7" s="11"/>
      <c r="F7" s="15"/>
      <c r="G7" s="11">
        <v>754</v>
      </c>
      <c r="H7" s="11">
        <v>75300</v>
      </c>
      <c r="I7" s="11">
        <v>136</v>
      </c>
      <c r="J7" s="11">
        <v>27200</v>
      </c>
      <c r="K7" s="11">
        <v>4</v>
      </c>
      <c r="L7" s="11">
        <v>2400</v>
      </c>
      <c r="M7" s="11">
        <f>G7+I7+K7</f>
        <v>894</v>
      </c>
      <c r="N7" s="11">
        <f>H7+J7+L7</f>
        <v>104900</v>
      </c>
      <c r="O7" s="23"/>
      <c r="P7" s="23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12">
        <v>4</v>
      </c>
      <c r="B8" s="12" t="s">
        <v>16</v>
      </c>
      <c r="C8" s="11"/>
      <c r="D8" s="11"/>
      <c r="E8" s="11"/>
      <c r="F8" s="15"/>
      <c r="G8" s="11">
        <v>1174</v>
      </c>
      <c r="H8" s="11">
        <v>117300</v>
      </c>
      <c r="I8" s="11">
        <v>184</v>
      </c>
      <c r="J8" s="11">
        <v>36800</v>
      </c>
      <c r="K8" s="11">
        <v>3</v>
      </c>
      <c r="L8" s="11">
        <v>1800</v>
      </c>
      <c r="M8" s="11">
        <v>1361</v>
      </c>
      <c r="N8" s="11">
        <v>155900</v>
      </c>
      <c r="O8" s="20"/>
      <c r="P8" s="20"/>
      <c r="Q8" s="28"/>
      <c r="R8" s="19"/>
      <c r="S8" s="19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6">
        <v>5</v>
      </c>
      <c r="B9" s="16" t="s">
        <v>17</v>
      </c>
      <c r="C9" s="15"/>
      <c r="D9" s="15"/>
      <c r="E9" s="15"/>
      <c r="F9" s="15"/>
      <c r="G9" s="11">
        <v>724</v>
      </c>
      <c r="H9" s="11">
        <v>71950</v>
      </c>
      <c r="I9" s="11">
        <v>157</v>
      </c>
      <c r="J9" s="11">
        <v>31300</v>
      </c>
      <c r="K9" s="11">
        <v>4</v>
      </c>
      <c r="L9" s="11">
        <v>2400</v>
      </c>
      <c r="M9" s="11">
        <f>C9+E9+G9+I9+K9</f>
        <v>885</v>
      </c>
      <c r="N9" s="11">
        <f>D9+F9+H9+J9+L9</f>
        <v>105650</v>
      </c>
      <c r="O9" s="23"/>
      <c r="P9" s="23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2">
        <v>6</v>
      </c>
      <c r="B10" s="12" t="s">
        <v>18</v>
      </c>
      <c r="C10" s="15"/>
      <c r="D10" s="15"/>
      <c r="E10" s="15"/>
      <c r="F10" s="15"/>
      <c r="G10" s="11">
        <v>544</v>
      </c>
      <c r="H10" s="11">
        <v>57450</v>
      </c>
      <c r="I10" s="11">
        <v>93</v>
      </c>
      <c r="J10" s="11">
        <v>19800</v>
      </c>
      <c r="K10" s="11">
        <v>1</v>
      </c>
      <c r="L10" s="11">
        <v>600</v>
      </c>
      <c r="M10" s="11">
        <v>638</v>
      </c>
      <c r="N10" s="11">
        <v>77850</v>
      </c>
      <c r="O10" s="20"/>
      <c r="P10" s="20"/>
      <c r="Q10" s="19"/>
      <c r="R10" s="19"/>
      <c r="S10" s="19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6">
        <v>7</v>
      </c>
      <c r="B11" s="16" t="s">
        <v>19</v>
      </c>
      <c r="C11" s="12"/>
      <c r="D11" s="12"/>
      <c r="E11" s="12"/>
      <c r="F11" s="12"/>
      <c r="G11" s="12">
        <v>434</v>
      </c>
      <c r="H11" s="12">
        <v>44600</v>
      </c>
      <c r="I11" s="12">
        <v>57</v>
      </c>
      <c r="J11" s="12">
        <v>11300</v>
      </c>
      <c r="K11" s="12">
        <v>2</v>
      </c>
      <c r="L11" s="12">
        <v>1200</v>
      </c>
      <c r="M11" s="25">
        <v>493</v>
      </c>
      <c r="N11" s="25">
        <f>H11+J11+L11</f>
        <v>57100</v>
      </c>
      <c r="O11" s="20"/>
      <c r="P11" s="20"/>
      <c r="Q11" s="23"/>
      <c r="R11" s="23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2">
        <v>8</v>
      </c>
      <c r="B12" s="12" t="s">
        <v>20</v>
      </c>
      <c r="C12" s="15"/>
      <c r="D12" s="15"/>
      <c r="E12" s="15"/>
      <c r="F12" s="15"/>
      <c r="G12" s="11">
        <v>751</v>
      </c>
      <c r="H12" s="11">
        <v>74950</v>
      </c>
      <c r="I12" s="11">
        <v>94</v>
      </c>
      <c r="J12" s="11">
        <v>18500</v>
      </c>
      <c r="K12" s="11">
        <v>1</v>
      </c>
      <c r="L12" s="11">
        <v>600</v>
      </c>
      <c r="M12" s="11">
        <f>G12+I12+K12</f>
        <v>846</v>
      </c>
      <c r="N12" s="11">
        <f>H12+J12+L12</f>
        <v>94050</v>
      </c>
      <c r="O12" s="20"/>
      <c r="P12" s="20"/>
      <c r="Q12" s="19"/>
      <c r="R12" s="19"/>
      <c r="S12" s="19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12">
        <v>9</v>
      </c>
      <c r="B13" s="12" t="s">
        <v>21</v>
      </c>
      <c r="C13" s="11"/>
      <c r="D13" s="11"/>
      <c r="E13" s="11"/>
      <c r="F13" s="15"/>
      <c r="G13" s="11">
        <v>494</v>
      </c>
      <c r="H13" s="11">
        <v>49500</v>
      </c>
      <c r="I13" s="11">
        <v>43</v>
      </c>
      <c r="J13" s="11">
        <v>8400</v>
      </c>
      <c r="K13" s="11">
        <v>2</v>
      </c>
      <c r="L13" s="11">
        <v>1200</v>
      </c>
      <c r="M13" s="11">
        <v>539</v>
      </c>
      <c r="N13" s="11">
        <v>59100</v>
      </c>
      <c r="O13" s="20"/>
      <c r="P13" s="20"/>
      <c r="Q13" s="19"/>
      <c r="R13" s="19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12">
        <v>10</v>
      </c>
      <c r="B14" s="12" t="s">
        <v>22</v>
      </c>
      <c r="C14" s="11"/>
      <c r="D14" s="11"/>
      <c r="E14" s="11"/>
      <c r="F14" s="15"/>
      <c r="G14" s="11">
        <v>377</v>
      </c>
      <c r="H14" s="11">
        <v>36800</v>
      </c>
      <c r="I14" s="11">
        <v>48</v>
      </c>
      <c r="J14" s="11">
        <v>9900</v>
      </c>
      <c r="K14" s="11">
        <v>1</v>
      </c>
      <c r="L14" s="11">
        <v>600</v>
      </c>
      <c r="M14" s="11">
        <f>C14+E14+G14+I14+K14</f>
        <v>426</v>
      </c>
      <c r="N14" s="11">
        <f>H14+J14+L14</f>
        <v>47300</v>
      </c>
      <c r="O14" s="20"/>
      <c r="P14" s="20"/>
      <c r="Q14" s="19"/>
      <c r="R14" s="19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12">
        <v>11</v>
      </c>
      <c r="B15" s="12" t="s">
        <v>23</v>
      </c>
      <c r="C15" s="12"/>
      <c r="D15" s="12"/>
      <c r="E15" s="12"/>
      <c r="F15" s="15"/>
      <c r="G15" s="11">
        <v>417</v>
      </c>
      <c r="H15" s="11">
        <v>42100</v>
      </c>
      <c r="I15" s="11">
        <v>55</v>
      </c>
      <c r="J15" s="11">
        <v>11000</v>
      </c>
      <c r="K15" s="11">
        <v>1</v>
      </c>
      <c r="L15" s="11">
        <v>600</v>
      </c>
      <c r="M15" s="11">
        <f>G15+I15+K15</f>
        <v>473</v>
      </c>
      <c r="N15" s="11">
        <f>H15+J15+L15</f>
        <v>53700</v>
      </c>
      <c r="O15" s="20"/>
      <c r="P15" s="20"/>
      <c r="Q15" s="19"/>
      <c r="R15" s="19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6">
        <v>12</v>
      </c>
      <c r="B16" s="16" t="s">
        <v>24</v>
      </c>
      <c r="C16" s="12"/>
      <c r="D16" s="12"/>
      <c r="E16" s="12"/>
      <c r="F16" s="15"/>
      <c r="G16" s="11">
        <v>967</v>
      </c>
      <c r="H16" s="11">
        <v>96700</v>
      </c>
      <c r="I16" s="11">
        <v>175</v>
      </c>
      <c r="J16" s="11">
        <f>I16*200</f>
        <v>35000</v>
      </c>
      <c r="K16" s="11">
        <v>5</v>
      </c>
      <c r="L16" s="11">
        <v>3000</v>
      </c>
      <c r="M16" s="11">
        <f>SUM(G16,I16,K16)</f>
        <v>1147</v>
      </c>
      <c r="N16" s="11">
        <f>SUM(H16,J16,L16)</f>
        <v>134700</v>
      </c>
      <c r="O16" s="23"/>
      <c r="P16" s="23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12">
        <v>13</v>
      </c>
      <c r="B17" s="12" t="s">
        <v>25</v>
      </c>
      <c r="C17" s="12"/>
      <c r="D17" s="12"/>
      <c r="E17" s="12"/>
      <c r="F17" s="15"/>
      <c r="G17" s="11">
        <v>647</v>
      </c>
      <c r="H17" s="11">
        <v>64650</v>
      </c>
      <c r="I17" s="11">
        <v>110</v>
      </c>
      <c r="J17" s="11">
        <v>22000</v>
      </c>
      <c r="K17" s="11">
        <v>2</v>
      </c>
      <c r="L17" s="11">
        <v>1200</v>
      </c>
      <c r="M17" s="11">
        <v>759</v>
      </c>
      <c r="N17" s="11">
        <v>87850</v>
      </c>
      <c r="O17" s="20"/>
      <c r="P17" s="20"/>
      <c r="Q17" s="19"/>
      <c r="R17" s="19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8">
        <v>14</v>
      </c>
      <c r="B18" s="18" t="s">
        <v>26</v>
      </c>
      <c r="C18" s="12"/>
      <c r="D18" s="12"/>
      <c r="E18" s="12"/>
      <c r="F18" s="15"/>
      <c r="G18" s="11">
        <v>891</v>
      </c>
      <c r="H18" s="11">
        <f>G18*100</f>
        <v>89100</v>
      </c>
      <c r="I18" s="11">
        <v>167</v>
      </c>
      <c r="J18" s="11">
        <f>I18*200-100</f>
        <v>33300</v>
      </c>
      <c r="K18" s="11">
        <v>4</v>
      </c>
      <c r="L18" s="11">
        <f>K18*600</f>
        <v>2400</v>
      </c>
      <c r="M18" s="11">
        <f>G18+I18+K18</f>
        <v>1062</v>
      </c>
      <c r="N18" s="11">
        <f>H18+J18+L18</f>
        <v>124800</v>
      </c>
      <c r="O18" s="26"/>
      <c r="P18" s="26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6" t="s">
        <v>27</v>
      </c>
      <c r="B19" s="16"/>
      <c r="C19" s="16"/>
      <c r="D19" s="16"/>
      <c r="E19" s="16"/>
      <c r="F19" s="16"/>
      <c r="G19" s="11">
        <v>10062</v>
      </c>
      <c r="H19" s="11">
        <v>1008650</v>
      </c>
      <c r="I19" s="11">
        <v>1589</v>
      </c>
      <c r="J19" s="11">
        <v>318600</v>
      </c>
      <c r="K19" s="11">
        <v>35</v>
      </c>
      <c r="L19" s="11">
        <v>21000</v>
      </c>
      <c r="M19" s="11">
        <v>11686</v>
      </c>
      <c r="N19" s="11">
        <v>1348250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5.6" spans="19:22">
      <c r="S20" s="28"/>
      <c r="T20" s="40"/>
      <c r="U20" s="28"/>
      <c r="V20" s="28"/>
    </row>
    <row r="21" ht="15.6" spans="19:22">
      <c r="S21" s="28"/>
      <c r="T21" s="41"/>
      <c r="U21" s="28"/>
      <c r="V21" s="28"/>
    </row>
    <row r="22" ht="15.6" spans="19:22">
      <c r="S22" s="28"/>
      <c r="T22" s="42"/>
      <c r="U22" s="28"/>
      <c r="V22" s="28"/>
    </row>
    <row r="23" ht="15.6" spans="19:22">
      <c r="S23" s="28"/>
      <c r="T23" s="43"/>
      <c r="U23" s="28"/>
      <c r="V23" s="28"/>
    </row>
    <row r="24" ht="15.6" spans="19:22">
      <c r="S24" s="28"/>
      <c r="T24" s="41"/>
      <c r="U24" s="28"/>
      <c r="V24" s="28"/>
    </row>
    <row r="25" ht="15.6" spans="19:22">
      <c r="S25" s="28"/>
      <c r="T25" s="42"/>
      <c r="U25" s="28"/>
      <c r="V25" s="28"/>
    </row>
    <row r="26" ht="15.6" spans="19:22">
      <c r="S26" s="28"/>
      <c r="T26" s="42"/>
      <c r="U26" s="28"/>
      <c r="V26" s="28"/>
    </row>
    <row r="27" ht="15.6" spans="19:22">
      <c r="S27" s="28"/>
      <c r="T27" s="42"/>
      <c r="U27" s="28"/>
      <c r="V27" s="28"/>
    </row>
    <row r="28" ht="15.6" spans="19:22">
      <c r="S28" s="28"/>
      <c r="T28" s="42"/>
      <c r="U28" s="28"/>
      <c r="V28" s="28"/>
    </row>
    <row r="29" ht="15.6" spans="19:22">
      <c r="S29" s="28"/>
      <c r="T29" s="42"/>
      <c r="U29" s="28"/>
      <c r="V29" s="28"/>
    </row>
    <row r="30" ht="15.6" spans="19:22">
      <c r="S30" s="28"/>
      <c r="T30" s="42"/>
      <c r="U30" s="28"/>
      <c r="V30" s="28"/>
    </row>
    <row r="31" ht="15.6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WPS_1610439871</cp:lastModifiedBy>
  <cp:revision>3</cp:revision>
  <dcterms:created xsi:type="dcterms:W3CDTF">2018-06-28T00:41:00Z</dcterms:created>
  <cp:lastPrinted>2020-07-01T07:46:00Z</cp:lastPrinted>
  <dcterms:modified xsi:type="dcterms:W3CDTF">2024-11-22T07:56:36Z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